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0" yWindow="0" windowWidth="28800" windowHeight="12435" activeTab="2"/>
  </bookViews>
  <sheets>
    <sheet name="Canton, MA MU" sheetId="1" r:id="rId1"/>
    <sheet name="MU-1 Comparison" sheetId="2" r:id="rId2"/>
    <sheet name="CUC - Table 1 (2)" sheetId="3" r:id="rId3"/>
    <sheet name="CUC - Table 1" sheetId="4" r:id="rId4"/>
    <sheet name="Sheet 1 - Table 1" sheetId="5" r:id="rId5"/>
  </sheets>
  <definedNames/>
  <calcPr fullCalcOnLoad="1"/>
</workbook>
</file>

<file path=xl/sharedStrings.xml><?xml version="1.0" encoding="utf-8"?>
<sst xmlns="http://schemas.openxmlformats.org/spreadsheetml/2006/main" count="388" uniqueCount="157">
  <si>
    <t>Village of Cold Spring: Table of Dimensional Requirements</t>
  </si>
  <si>
    <t>Zoning District</t>
  </si>
  <si>
    <t xml:space="preserve">Minimum Required                                                                                                                                                                          </t>
  </si>
  <si>
    <t xml:space="preserve">Maximum Dimension            </t>
  </si>
  <si>
    <t>Lot Area
(Sq. Ft.)</t>
  </si>
  <si>
    <t>Lot Shape</t>
  </si>
  <si>
    <t>Lot Width
(Feet)</t>
  </si>
  <si>
    <t>Lot Depth
(Feet)</t>
  </si>
  <si>
    <t>Front
Yard
(Feet)</t>
  </si>
  <si>
    <t>One
Side yard
(Feet)</t>
  </si>
  <si>
    <t>Total both side yard  (Feet)</t>
  </si>
  <si>
    <t>Rear
Yard
(Feet)</t>
  </si>
  <si>
    <t>Stories</t>
  </si>
  <si>
    <t>Height (Feet)</t>
  </si>
  <si>
    <t>Building Length (Feet)</t>
  </si>
  <si>
    <t>Building % of Lot Coverage</t>
  </si>
  <si>
    <t>R-1 One Family Residential</t>
  </si>
  <si>
    <t>50' X 50' square in 50% of lot</t>
  </si>
  <si>
    <t>20’</t>
  </si>
  <si>
    <t>NA</t>
  </si>
  <si>
    <t>R-3 Multifamily Residential</t>
  </si>
  <si>
    <t>27,000 *(A)</t>
  </si>
  <si>
    <t>B-1 General Business</t>
  </si>
  <si>
    <t>30' X 40' rectangle in 50% of lot</t>
  </si>
  <si>
    <t xml:space="preserve">B-2 Designated Shopping </t>
  </si>
  <si>
    <t>*B</t>
  </si>
  <si>
    <t>B-3 Designated Retail-Financial-Professional</t>
  </si>
  <si>
    <t>B-4 Designated Medical &amp; Health Care Facility</t>
  </si>
  <si>
    <t>*C</t>
  </si>
  <si>
    <t>B-4 Designated Medical &amp; Health Care Facility- Senior Citizen Housing</t>
  </si>
  <si>
    <t>3 Acre, *D</t>
  </si>
  <si>
    <t>Designated Hotel-Historic-Recreational</t>
  </si>
  <si>
    <t>See Section 134-14 for dimensional requirements. Note that no portion of the Village has this designation</t>
  </si>
  <si>
    <t>Recreation</t>
  </si>
  <si>
    <t>The code has no dimensional requirements for this district</t>
  </si>
  <si>
    <t xml:space="preserve">I-1 Office-Light Industry </t>
  </si>
  <si>
    <t>I-2 Heavy Industry</t>
  </si>
  <si>
    <t xml:space="preserve">*A     </t>
  </si>
  <si>
    <t xml:space="preserve">Lot Area/dwelling unit:     </t>
  </si>
  <si>
    <t>Front, side and rear yards: as</t>
  </si>
  <si>
    <t xml:space="preserve">Studio and one-bedroom unit: 4,000 sq. ft. </t>
  </si>
  <si>
    <t>determined by Planning Board, minimum 50 feet each per 134-15(F)4</t>
  </si>
  <si>
    <t>Two-bedroom dwelling unit: 6,500 sq.ft.</t>
  </si>
  <si>
    <t>No part or portion of any use shall be within fifty (50) feet of any street or lot line</t>
  </si>
  <si>
    <t>Three or more bedroom unit: 8,500 sq.ft.</t>
  </si>
  <si>
    <t>*D</t>
  </si>
  <si>
    <t>Livable area per dwelling unit: six hundred (600) square feet</t>
  </si>
  <si>
    <t>Livable floor area per dwelling unit: six hundred (600) square feet</t>
  </si>
  <si>
    <t>One side yard:20 feet, unless separate legal access</t>
  </si>
  <si>
    <t>Distance between buildings: twice the height of building. (See 134-17)</t>
  </si>
  <si>
    <t>20 feet wide shall be provided from a public road to the</t>
  </si>
  <si>
    <t>rear yard, in which event no side yard shall be required.</t>
  </si>
  <si>
    <t>In all cases adjoining a residential district, a side yard of</t>
  </si>
  <si>
    <t>25 feet shall be required.</t>
  </si>
  <si>
    <t>12.08.14</t>
  </si>
  <si>
    <t>B-4A Designated Medical &amp; Health Care Facility Mixed Use</t>
  </si>
  <si>
    <t>*E</t>
  </si>
  <si>
    <t>Front yard fronting on Village Street (other than single family residence) 75 feet</t>
  </si>
  <si>
    <t xml:space="preserve">Single family resident fronting on Village street or State Highway - 25 feet or less </t>
  </si>
  <si>
    <t>as permitted by planning board.  For use (other than single family residence)</t>
  </si>
  <si>
    <t>fronting on State Highway - 15 feet or less as permitted by planning board</t>
  </si>
  <si>
    <t>Lot area per dwelling unit: minimum two thousand three hundred (2,300) sq. ft.</t>
  </si>
  <si>
    <t>*F</t>
  </si>
  <si>
    <t>Liveable Floor Area</t>
  </si>
  <si>
    <r>
      <t xml:space="preserve">Front
Yard
(Feet) </t>
    </r>
    <r>
      <rPr>
        <sz val="9"/>
        <color indexed="53"/>
        <rFont val="Myriad Bold"/>
        <family val="0"/>
      </rPr>
      <t>Setback</t>
    </r>
  </si>
  <si>
    <r>
      <t xml:space="preserve">One
Side yard
(Feet) </t>
    </r>
    <r>
      <rPr>
        <sz val="9"/>
        <color indexed="53"/>
        <rFont val="Myriad Bold"/>
        <family val="0"/>
      </rPr>
      <t>Setback</t>
    </r>
  </si>
  <si>
    <r>
      <t xml:space="preserve">Total both side yard  (Feet) </t>
    </r>
    <r>
      <rPr>
        <sz val="9"/>
        <color indexed="53"/>
        <rFont val="Myriad Bold"/>
        <family val="0"/>
      </rPr>
      <t>Setbacks</t>
    </r>
  </si>
  <si>
    <r>
      <t xml:space="preserve">Rear
Yard
(Feet) </t>
    </r>
    <r>
      <rPr>
        <sz val="9"/>
        <color indexed="53"/>
        <rFont val="Myriad Bold"/>
        <family val="0"/>
      </rPr>
      <t>Setback</t>
    </r>
  </si>
  <si>
    <r>
      <rPr>
        <sz val="10"/>
        <color indexed="53"/>
        <rFont val="Myriad Bold"/>
        <family val="0"/>
      </rPr>
      <t xml:space="preserve">Building </t>
    </r>
    <r>
      <rPr>
        <sz val="10"/>
        <color indexed="9"/>
        <rFont val="Myriad Bold"/>
        <family val="0"/>
      </rPr>
      <t>Height (Feet)</t>
    </r>
  </si>
  <si>
    <t>*G</t>
  </si>
  <si>
    <t>PR Parks &amp; Recreation</t>
  </si>
  <si>
    <t>*H</t>
  </si>
  <si>
    <t>See 134-17 E for Lots less than 60' wide for exception</t>
  </si>
  <si>
    <r>
      <t>Building % of Lot Coverage</t>
    </r>
    <r>
      <rPr>
        <sz val="10"/>
        <color indexed="53"/>
        <rFont val="Myriad Bold"/>
        <family val="0"/>
      </rPr>
      <t xml:space="preserve"> For all structures combined</t>
    </r>
  </si>
  <si>
    <r>
      <rPr>
        <sz val="10"/>
        <color indexed="53"/>
        <rFont val="Myriad Bold"/>
        <family val="0"/>
      </rPr>
      <t>Building Height</t>
    </r>
    <r>
      <rPr>
        <sz val="10"/>
        <color indexed="9"/>
        <rFont val="Myriad Bold"/>
        <family val="0"/>
      </rPr>
      <t xml:space="preserve"> Stories</t>
    </r>
  </si>
  <si>
    <t xml:space="preserve">Maximum Dimension  </t>
  </si>
  <si>
    <t>Minimum Required</t>
  </si>
  <si>
    <t>One side yard :20 feet, unless separate legal access</t>
  </si>
  <si>
    <t>VILLAGE CENTER DISTRICT- RHINEBECK</t>
  </si>
  <si>
    <t>Front
Yard
(Feet) Setback</t>
  </si>
  <si>
    <t>One
Side yard
(Feet) Setback</t>
  </si>
  <si>
    <t>Total both side yard  (Feet) Setbacks</t>
  </si>
  <si>
    <t>Rear
Yard
(Feet) Setback</t>
  </si>
  <si>
    <t>Building Height Stories</t>
  </si>
  <si>
    <t>Building Height (Feet)</t>
  </si>
  <si>
    <t>VILLAGE COMMERCIAL - WAPPINGER FALLS</t>
  </si>
  <si>
    <t>VILLAGE MIXED - WAPPINGER FALLS</t>
  </si>
  <si>
    <t>GENERAL BUSINESS DISTRICT - VILLAGE OF REDHOOK</t>
  </si>
  <si>
    <t>Lot Frontage</t>
  </si>
  <si>
    <t>VILLAGE COMMERCIAL MIXED USE - WAPPINGER FALLS</t>
  </si>
  <si>
    <t>VILLAGE RESIDENTIAL - WAPPINGER FALLS</t>
  </si>
  <si>
    <t>15/12</t>
  </si>
  <si>
    <t>Footprint (Feet)</t>
  </si>
  <si>
    <t>*</t>
  </si>
  <si>
    <t>NEIGHBORHOOD MIXED USE DISTRICT - VILLAGE OF REDHOOK</t>
  </si>
  <si>
    <t>+ Yards. All buildings and structures constructed on lots which abut nonbusiness districts shall be so located as to conform in respect to the abutting yard width with the side or rear yard requirements as the case may be for the district against which the lot abuts.</t>
  </si>
  <si>
    <t>@ Setback. There is no minimum setback. New structures shall be located as close to the street line as practical with adequate space provided for sidewalks, lighting, street trees and other public amenities. Where there is a significant difference between the setback of the new structure and the setback of an existing adjacent structure(s), the Planning Board may increase the setback of the new structure to maintain a continuous streetscape, but in no case beyond the existing setback of the adjacent structure. In no case shall the setback be increased to permit parking in the front yard.</t>
  </si>
  <si>
    <t>+ @</t>
  </si>
  <si>
    <t>*  The build-to line should conform, first to existing front yard setbacks established by the adjacent buildings of particular street (immediate context). The minimum setback is to take into account a planting strip, planting space for street trees, street lighting and sidewalks.</t>
  </si>
  <si>
    <t>RESIDENTIAL MIXED USE - WAPPINGER FALLS</t>
  </si>
  <si>
    <t>RESIDENTIAL - WAPPINGER FALLS</t>
  </si>
  <si>
    <t>Table of Dimensional Requirements -- COMPARISON OF MU LIKE DISTRICTS IN NEARBY MUNICIPALITIES</t>
  </si>
  <si>
    <t xml:space="preserve">Building % of Lot Coverage </t>
  </si>
  <si>
    <t>7,500 - 10,000</t>
  </si>
  <si>
    <t>50-100</t>
  </si>
  <si>
    <t>75-100</t>
  </si>
  <si>
    <t>10-15</t>
  </si>
  <si>
    <t>10</t>
  </si>
  <si>
    <r>
      <rPr>
        <sz val="9"/>
        <rFont val="Myriad Roman"/>
        <family val="0"/>
      </rPr>
      <t>PH</t>
    </r>
    <r>
      <rPr>
        <sz val="9"/>
        <color indexed="53"/>
        <rFont val="Myriad Roman"/>
        <family val="0"/>
      </rPr>
      <t xml:space="preserve"> MU-1 Mixed Use</t>
    </r>
  </si>
  <si>
    <t>B-1 On Main Street ONLY: 0' set back exception</t>
  </si>
  <si>
    <t>B-1 On Main Street ONLY. [See complete list of requirements]</t>
  </si>
  <si>
    <t>*J</t>
  </si>
  <si>
    <r>
      <t xml:space="preserve">10 </t>
    </r>
    <r>
      <rPr>
        <sz val="9"/>
        <color indexed="53"/>
        <rFont val="Myriad Roman"/>
        <family val="0"/>
      </rPr>
      <t>*J</t>
    </r>
  </si>
  <si>
    <t>Detached garages shall have a minimum distance from the property line of three (3) feet or the Height x (.03), whichever is larger</t>
  </si>
  <si>
    <r>
      <rPr>
        <strike/>
        <sz val="9"/>
        <color indexed="53"/>
        <rFont val="Myriad Roman"/>
        <family val="0"/>
      </rPr>
      <t>60</t>
    </r>
    <r>
      <rPr>
        <sz val="9"/>
        <color indexed="53"/>
        <rFont val="Myriad Roman"/>
        <family val="0"/>
      </rPr>
      <t xml:space="preserve">      10</t>
    </r>
  </si>
  <si>
    <r>
      <t>40</t>
    </r>
    <r>
      <rPr>
        <sz val="9"/>
        <color indexed="53"/>
        <rFont val="Myriad Roman"/>
        <family val="0"/>
      </rPr>
      <t xml:space="preserve"> </t>
    </r>
    <r>
      <rPr>
        <sz val="9"/>
        <color indexed="53"/>
        <rFont val="Myriad Roman"/>
        <family val="0"/>
      </rPr>
      <t>*G</t>
    </r>
  </si>
  <si>
    <r>
      <t>20</t>
    </r>
    <r>
      <rPr>
        <sz val="9"/>
        <color indexed="53"/>
        <rFont val="Myriad Roman"/>
        <family val="0"/>
      </rPr>
      <t xml:space="preserve"> </t>
    </r>
    <r>
      <rPr>
        <sz val="9"/>
        <color indexed="53"/>
        <rFont val="Myriad Roman"/>
        <family val="0"/>
      </rPr>
      <t>*H</t>
    </r>
  </si>
  <si>
    <r>
      <rPr>
        <strike/>
        <sz val="9"/>
        <color indexed="53"/>
        <rFont val="Myriad Roman"/>
        <family val="0"/>
      </rPr>
      <t>2.5</t>
    </r>
    <r>
      <rPr>
        <sz val="9"/>
        <color indexed="53"/>
        <rFont val="Myriad Roman"/>
        <family val="0"/>
      </rPr>
      <t xml:space="preserve">       3 *F</t>
    </r>
  </si>
  <si>
    <r>
      <rPr>
        <strike/>
        <sz val="9"/>
        <color indexed="53"/>
        <rFont val="Myriad Roman"/>
        <family val="0"/>
      </rPr>
      <t>35</t>
    </r>
    <r>
      <rPr>
        <sz val="9"/>
        <color indexed="53"/>
        <rFont val="Myriad Roman"/>
        <family val="0"/>
      </rPr>
      <t xml:space="preserve">        40 *F</t>
    </r>
  </si>
  <si>
    <t xml:space="preserve"> </t>
  </si>
  <si>
    <r>
      <rPr>
        <strike/>
        <sz val="9"/>
        <color indexed="53"/>
        <rFont val="Myriad Roman"/>
        <family val="0"/>
      </rPr>
      <t>60</t>
    </r>
    <r>
      <rPr>
        <sz val="9"/>
        <color indexed="53"/>
        <rFont val="Myriad Roman"/>
        <family val="0"/>
      </rPr>
      <t xml:space="preserve">      10</t>
    </r>
    <r>
      <rPr>
        <sz val="9"/>
        <color indexed="53"/>
        <rFont val="Myriad Roman"/>
        <family val="0"/>
      </rPr>
      <t xml:space="preserve"> &amp; Max?</t>
    </r>
  </si>
  <si>
    <t>600?</t>
  </si>
  <si>
    <t>MU-1 Mixed Use *K</t>
  </si>
  <si>
    <t>*K</t>
  </si>
  <si>
    <t>Planning Board Approval required</t>
  </si>
  <si>
    <t>08.02.17</t>
  </si>
  <si>
    <t>= CUC has reviewed and agreed to this value as of 7.26.17</t>
  </si>
  <si>
    <t>Canton, MA</t>
  </si>
  <si>
    <t>Marathan - Commercial</t>
  </si>
  <si>
    <t>acres</t>
  </si>
  <si>
    <t>sq ft</t>
  </si>
  <si>
    <t>per 10K lot area</t>
  </si>
  <si>
    <t>sq ft allowable buildable</t>
  </si>
  <si>
    <t>Marathan - Residential untis</t>
  </si>
  <si>
    <t>Total buildable Com &amp; Res</t>
  </si>
  <si>
    <t xml:space="preserve">Total allowable </t>
  </si>
  <si>
    <t>Typical MU-1 - Commercial</t>
  </si>
  <si>
    <t>sq ft per acre</t>
  </si>
  <si>
    <t>Liveable Floor Area Per Unit</t>
  </si>
  <si>
    <t>5</t>
  </si>
  <si>
    <t xml:space="preserve">Total both side yard  (Feet) </t>
  </si>
  <si>
    <t xml:space="preserve">Rear
Yard
(Feet) </t>
  </si>
  <si>
    <t xml:space="preserve"> Stories</t>
  </si>
  <si>
    <t>09.18.19</t>
  </si>
  <si>
    <t>50' x 50' square in 50% of lot</t>
  </si>
  <si>
    <t>30' x 40' rectangle in 50% of lot</t>
  </si>
  <si>
    <r>
      <t>20</t>
    </r>
    <r>
      <rPr>
        <sz val="9"/>
        <color indexed="53"/>
        <rFont val="Myriad Roman"/>
        <family val="0"/>
      </rPr>
      <t>’ *J</t>
    </r>
  </si>
  <si>
    <t>B-1 On Main Street ONLY: 0' setback exception</t>
  </si>
  <si>
    <r>
      <rPr>
        <strike/>
        <sz val="9"/>
        <color indexed="53"/>
        <rFont val="Myriad Roman"/>
        <family val="0"/>
      </rPr>
      <t>60</t>
    </r>
    <r>
      <rPr>
        <sz val="9"/>
        <color indexed="53"/>
        <rFont val="Myriad Roman"/>
        <family val="0"/>
      </rPr>
      <t xml:space="preserve">      10'</t>
    </r>
  </si>
  <si>
    <t>MU-1 Mixed Use</t>
  </si>
  <si>
    <t>floor area must be Commercial and at least 40% of the remaining floor area must be Residential).</t>
  </si>
  <si>
    <t xml:space="preserve">   30% if Residential only, 30% if Business only. 50% if Mixed Use (at least 40% </t>
  </si>
  <si>
    <t xml:space="preserve">   must be Residential).</t>
  </si>
  <si>
    <t xml:space="preserve">   One side yard :20 feet, unless separate legal access</t>
  </si>
  <si>
    <t xml:space="preserve">   20 feet wide shall be provided from a public road to the</t>
  </si>
  <si>
    <t xml:space="preserve">   rear yard, in which event no side yard shall be required.</t>
  </si>
  <si>
    <t xml:space="preserve">   In all cases adjoining a residential district, a side yard of</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</si>
</sst>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 ###/###"/>
  </numFmts>
  <fonts count="78">
    <font>
      <sz val="11"/>
      <color indexed="8"/>
      <name val="Helvetica Neue"/>
      <family val="0"/>
    </font>
    <font>
      <sz val="10"/>
      <color indexed="9"/>
      <name val="Helvetica Neue"/>
      <family val="0"/>
    </font>
    <font>
      <sz val="12"/>
      <color indexed="9"/>
      <name val="Myriad Bold"/>
      <family val="0"/>
    </font>
    <font>
      <b/>
      <sz val="10"/>
      <color indexed="9"/>
      <name val="Helvetica Neue"/>
      <family val="0"/>
    </font>
    <font>
      <sz val="10"/>
      <color indexed="9"/>
      <name val="Myriad Roman"/>
      <family val="0"/>
    </font>
    <font>
      <sz val="10"/>
      <color indexed="8"/>
      <name val="Myriad Bold"/>
      <family val="0"/>
    </font>
    <font>
      <sz val="11"/>
      <color indexed="8"/>
      <name val="Myriad Bold"/>
      <family val="0"/>
    </font>
    <font>
      <sz val="11"/>
      <color indexed="9"/>
      <name val="Myriad Bold"/>
      <family val="0"/>
    </font>
    <font>
      <sz val="9"/>
      <color indexed="8"/>
      <name val="Myriad Bold"/>
      <family val="0"/>
    </font>
    <font>
      <sz val="10"/>
      <color indexed="9"/>
      <name val="Myriad Bold"/>
      <family val="0"/>
    </font>
    <font>
      <sz val="9"/>
      <color indexed="8"/>
      <name val="Myriad Roman"/>
      <family val="0"/>
    </font>
    <font>
      <sz val="9"/>
      <color indexed="9"/>
      <name val="Myriad Roman"/>
      <family val="0"/>
    </font>
    <font>
      <sz val="9"/>
      <color indexed="9"/>
      <name val="Helvetica Neue"/>
      <family val="2"/>
    </font>
    <font>
      <sz val="9"/>
      <color indexed="53"/>
      <name val="Myriad Roman"/>
      <family val="0"/>
    </font>
    <font>
      <sz val="9"/>
      <color indexed="53"/>
      <name val="Myriad Bold"/>
      <family val="0"/>
    </font>
    <font>
      <sz val="10"/>
      <color indexed="53"/>
      <name val="Myriad Bold"/>
      <family val="0"/>
    </font>
    <font>
      <sz val="8"/>
      <name val="Helvetica Neue"/>
      <family val="2"/>
    </font>
    <font>
      <sz val="9"/>
      <name val="Myriad Roman"/>
      <family val="0"/>
    </font>
    <font>
      <sz val="9"/>
      <name val="Myriad Bold"/>
      <family val="0"/>
    </font>
    <font>
      <sz val="10"/>
      <name val="Myriad Bold"/>
      <family val="0"/>
    </font>
    <font>
      <sz val="10"/>
      <color indexed="8"/>
      <name val="Helvetica Neue"/>
      <family val="2"/>
    </font>
    <font>
      <strike/>
      <sz val="9"/>
      <color indexed="53"/>
      <name val="Myriad Roman"/>
      <family val="0"/>
    </font>
    <font>
      <sz val="19"/>
      <color indexed="8"/>
      <name val="Arial"/>
      <family val="2"/>
    </font>
    <font>
      <sz val="9"/>
      <color indexed="8"/>
      <name val="Arial"/>
      <family val="2"/>
    </font>
    <font>
      <sz val="11"/>
      <color indexed="8"/>
      <name val="Myriad Roman"/>
      <family val="0"/>
    </font>
    <font>
      <sz val="9"/>
      <color indexed="8"/>
      <name val="Helvetica Neue"/>
      <family val="2"/>
    </font>
    <font>
      <sz val="11"/>
      <color indexed="8"/>
      <name val="Calibri"/>
      <family val="2"/>
    </font>
    <font>
      <sz val="11"/>
      <color indexed="13"/>
      <name val="Calibri"/>
      <family val="2"/>
    </font>
    <font>
      <sz val="11"/>
      <color indexed="20"/>
      <name val="Calibri"/>
      <family val="2"/>
    </font>
    <font>
      <b/>
      <sz val="11"/>
      <color indexed="52"/>
      <name val="Calibri"/>
      <family val="2"/>
    </font>
    <font>
      <b/>
      <sz val="11"/>
      <color indexed="13"/>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11"/>
      <name val="Calibri"/>
      <family val="2"/>
    </font>
    <font>
      <b/>
      <sz val="18"/>
      <color indexed="62"/>
      <name val="Cambria"/>
      <family val="2"/>
    </font>
    <font>
      <b/>
      <sz val="11"/>
      <color indexed="8"/>
      <name val="Calibri"/>
      <family val="2"/>
    </font>
    <font>
      <sz val="11"/>
      <color indexed="53"/>
      <name val="Calibri"/>
      <family val="2"/>
    </font>
    <font>
      <sz val="10"/>
      <color indexed="14"/>
      <name val="Helvetica Neue"/>
      <family val="2"/>
    </font>
    <font>
      <sz val="9"/>
      <color indexed="23"/>
      <name val="Myriad Roman"/>
      <family val="0"/>
    </font>
    <font>
      <sz val="10"/>
      <color indexed="23"/>
      <name val="Helvetica Neue"/>
      <family val="2"/>
    </font>
    <font>
      <strike/>
      <sz val="10"/>
      <color indexed="53"/>
      <name val="Helvetica Neue"/>
      <family val="2"/>
    </font>
    <font>
      <strike/>
      <sz val="9"/>
      <color indexed="53"/>
      <name val="Helvetica Neue"/>
      <family val="2"/>
    </font>
    <font>
      <sz val="9"/>
      <color indexed="53"/>
      <name val="Helvetica Neue"/>
      <family val="2"/>
    </font>
    <font>
      <sz val="10"/>
      <color indexed="53"/>
      <name val="Myriad Roman"/>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rgb="FFFF0000"/>
      <name val="Myriad Roman"/>
      <family val="0"/>
    </font>
    <font>
      <sz val="9"/>
      <color rgb="FFFF0000"/>
      <name val="Myriad Bold"/>
      <family val="0"/>
    </font>
    <font>
      <sz val="10"/>
      <color theme="0" tint="-0.3499799966812134"/>
      <name val="Helvetica Neue"/>
      <family val="2"/>
    </font>
    <font>
      <sz val="9"/>
      <color theme="0" tint="-0.4999699890613556"/>
      <name val="Myriad Roman"/>
      <family val="0"/>
    </font>
    <font>
      <sz val="10"/>
      <color theme="0" tint="-0.4999699890613556"/>
      <name val="Helvetica Neue"/>
      <family val="2"/>
    </font>
    <font>
      <strike/>
      <sz val="9"/>
      <color rgb="FFFF0000"/>
      <name val="Myriad Roman"/>
      <family val="0"/>
    </font>
    <font>
      <strike/>
      <sz val="10"/>
      <color rgb="FFFF0000"/>
      <name val="Helvetica Neue"/>
      <family val="2"/>
    </font>
    <font>
      <strike/>
      <sz val="9"/>
      <color rgb="FFFF0000"/>
      <name val="Helvetica Neue"/>
      <family val="2"/>
    </font>
    <font>
      <sz val="9"/>
      <color rgb="FFFF0000"/>
      <name val="Helvetica Neue"/>
      <family val="2"/>
    </font>
    <font>
      <sz val="10"/>
      <color theme="1"/>
      <name val="Helvetica Neue"/>
      <family val="2"/>
    </font>
    <font>
      <sz val="10"/>
      <color rgb="FFFF0000"/>
      <name val="Myriad Roman"/>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13"/>
        <bgColor indexed="64"/>
      </patternFill>
    </fill>
    <fill>
      <patternFill patternType="solid">
        <fgColor indexed="14"/>
        <bgColor indexed="64"/>
      </patternFill>
    </fill>
    <fill>
      <patternFill patternType="solid">
        <fgColor indexed="15"/>
        <bgColor indexed="64"/>
      </patternFill>
    </fill>
    <fill>
      <patternFill patternType="solid">
        <fgColor theme="0"/>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1"/>
      </left>
      <right style="thin">
        <color indexed="11"/>
      </right>
      <top style="thin">
        <color indexed="11"/>
      </top>
      <bottom style="thin">
        <color indexed="11"/>
      </bottom>
    </border>
    <border>
      <left style="thin">
        <color indexed="11"/>
      </left>
      <right style="thin">
        <color indexed="11"/>
      </right>
      <top style="thin">
        <color indexed="11"/>
      </top>
      <bottom>
        <color indexed="63"/>
      </bottom>
    </border>
    <border>
      <left style="thin">
        <color indexed="11"/>
      </left>
      <right style="thin">
        <color indexed="11"/>
      </right>
      <top>
        <color indexed="63"/>
      </top>
      <bottom style="thin">
        <color indexed="11"/>
      </bottom>
    </border>
    <border>
      <left style="medium">
        <color indexed="11"/>
      </left>
      <right style="thin">
        <color indexed="11"/>
      </right>
      <top style="medium">
        <color indexed="11"/>
      </top>
      <bottom style="thin">
        <color indexed="11"/>
      </bottom>
    </border>
    <border>
      <left style="thin">
        <color indexed="11"/>
      </left>
      <right style="thin">
        <color indexed="11"/>
      </right>
      <top style="medium">
        <color indexed="11"/>
      </top>
      <bottom style="thin">
        <color indexed="11"/>
      </bottom>
    </border>
    <border>
      <left style="thin">
        <color indexed="11"/>
      </left>
      <right style="medium">
        <color indexed="11"/>
      </right>
      <top style="medium">
        <color indexed="11"/>
      </top>
      <bottom style="thin">
        <color indexed="11"/>
      </bottom>
    </border>
    <border>
      <left style="medium">
        <color indexed="11"/>
      </left>
      <right style="thin">
        <color indexed="11"/>
      </right>
      <top style="thin">
        <color indexed="11"/>
      </top>
      <bottom style="medium">
        <color indexed="11"/>
      </bottom>
    </border>
    <border>
      <left style="thin">
        <color indexed="11"/>
      </left>
      <right style="thin">
        <color indexed="11"/>
      </right>
      <top style="thin">
        <color indexed="11"/>
      </top>
      <bottom style="medium">
        <color indexed="11"/>
      </bottom>
    </border>
    <border>
      <left style="thin">
        <color indexed="11"/>
      </left>
      <right style="medium">
        <color indexed="11"/>
      </right>
      <top style="thin">
        <color indexed="11"/>
      </top>
      <bottom style="medium">
        <color indexed="11"/>
      </bottom>
    </border>
    <border>
      <left style="thin">
        <color indexed="11"/>
      </left>
      <right>
        <color indexed="63"/>
      </right>
      <top style="thin">
        <color indexed="11"/>
      </top>
      <bottom style="thin">
        <color indexed="11"/>
      </bottom>
    </border>
    <border>
      <left style="medium">
        <color indexed="11"/>
      </left>
      <right style="medium">
        <color indexed="11"/>
      </right>
      <top style="medium">
        <color indexed="11"/>
      </top>
      <bottom style="medium">
        <color indexed="11"/>
      </bottom>
    </border>
    <border>
      <left>
        <color indexed="63"/>
      </left>
      <right style="thin">
        <color indexed="11"/>
      </right>
      <top style="thin">
        <color indexed="11"/>
      </top>
      <bottom style="thin">
        <color indexed="11"/>
      </bottom>
    </border>
    <border>
      <left>
        <color indexed="63"/>
      </left>
      <right>
        <color indexed="63"/>
      </right>
      <top style="thin">
        <color indexed="11"/>
      </top>
      <bottom style="thin">
        <color indexed="11"/>
      </bottom>
    </border>
    <border>
      <left style="hair"/>
      <right style="hair"/>
      <top style="hair"/>
      <bottom style="hair"/>
    </border>
    <border>
      <left style="thin">
        <color rgb="FF3C3C3C"/>
      </left>
      <right style="thin">
        <color rgb="FF3C3C3C"/>
      </right>
      <top style="thin">
        <color rgb="FF3C3C3C"/>
      </top>
      <bottom style="thin">
        <color rgb="FF3C3C3C"/>
      </bottom>
    </border>
    <border>
      <left style="thin">
        <color indexed="11"/>
      </left>
      <right>
        <color indexed="63"/>
      </right>
      <top style="thin">
        <color indexed="11"/>
      </top>
      <bottom>
        <color indexed="63"/>
      </bottom>
    </border>
    <border>
      <left>
        <color indexed="63"/>
      </left>
      <right>
        <color indexed="63"/>
      </right>
      <top style="thin">
        <color indexed="11"/>
      </top>
      <bottom>
        <color indexed="63"/>
      </bottom>
    </border>
    <border>
      <left>
        <color indexed="63"/>
      </left>
      <right style="thin">
        <color indexed="11"/>
      </right>
      <top style="thin">
        <color indexed="11"/>
      </top>
      <bottom>
        <color indexed="63"/>
      </bottom>
    </border>
    <border>
      <left style="thin">
        <color indexed="11"/>
      </left>
      <right>
        <color indexed="63"/>
      </right>
      <top>
        <color indexed="63"/>
      </top>
      <bottom style="thin">
        <color indexed="11"/>
      </bottom>
    </border>
    <border>
      <left>
        <color indexed="63"/>
      </left>
      <right>
        <color indexed="63"/>
      </right>
      <top>
        <color indexed="63"/>
      </top>
      <bottom style="thin">
        <color indexed="11"/>
      </bottom>
    </border>
    <border>
      <left>
        <color indexed="63"/>
      </left>
      <right style="thin">
        <color indexed="11"/>
      </right>
      <top>
        <color indexed="63"/>
      </top>
      <bottom style="thin">
        <color indexed="11"/>
      </bottom>
    </border>
    <border>
      <left style="thin">
        <color indexed="11"/>
      </left>
      <right style="thin">
        <color indexed="11"/>
      </right>
      <top style="thin">
        <color indexed="11"/>
      </top>
      <bottom style="thin">
        <color indexed="12"/>
      </bottom>
    </border>
    <border>
      <left style="thin">
        <color indexed="11"/>
      </left>
      <right style="thin">
        <color indexed="11"/>
      </right>
      <top style="thin">
        <color indexed="12"/>
      </top>
      <bottom style="thin">
        <color indexed="12"/>
      </bottom>
    </border>
    <border>
      <left style="thin">
        <color indexed="11"/>
      </left>
      <right style="thin">
        <color indexed="11"/>
      </right>
      <top style="thin">
        <color indexed="12"/>
      </top>
      <bottom style="thin">
        <color indexed="11"/>
      </bottom>
    </border>
    <border>
      <left style="thin">
        <color indexed="11"/>
      </left>
      <right style="thin">
        <color indexed="12"/>
      </right>
      <top style="thin">
        <color indexed="11"/>
      </top>
      <bottom style="thin">
        <color indexed="11"/>
      </bottom>
    </border>
    <border>
      <left style="thin">
        <color indexed="12"/>
      </left>
      <right style="thin">
        <color indexed="12"/>
      </right>
      <top style="thin">
        <color indexed="11"/>
      </top>
      <bottom style="thin">
        <color indexed="11"/>
      </bottom>
    </border>
    <border>
      <left style="thin">
        <color indexed="12"/>
      </left>
      <right style="thin">
        <color indexed="11"/>
      </right>
      <top style="thin">
        <color indexed="11"/>
      </top>
      <bottom style="thin">
        <color indexed="11"/>
      </bottom>
    </border>
    <border>
      <left style="thin">
        <color indexed="11"/>
      </left>
      <right style="thin">
        <color indexed="12"/>
      </right>
      <top style="thin">
        <color indexed="11"/>
      </top>
      <bottom style="thin">
        <color indexed="12"/>
      </bottom>
    </border>
    <border>
      <left style="thin">
        <color indexed="12"/>
      </left>
      <right style="thin">
        <color indexed="12"/>
      </right>
      <top style="thin">
        <color indexed="11"/>
      </top>
      <bottom style="thin">
        <color indexed="12"/>
      </bottom>
    </border>
    <border>
      <left style="thin">
        <color indexed="12"/>
      </left>
      <right style="thin">
        <color indexed="11"/>
      </right>
      <top style="thin">
        <color indexed="11"/>
      </top>
      <bottom style="thin">
        <color indexed="12"/>
      </bottom>
    </border>
    <border>
      <left style="thin">
        <color indexed="11"/>
      </left>
      <right style="thin">
        <color indexed="12"/>
      </right>
      <top style="thin">
        <color indexed="12"/>
      </top>
      <bottom style="thin">
        <color indexed="11"/>
      </bottom>
    </border>
    <border>
      <left style="thin">
        <color indexed="12"/>
      </left>
      <right style="thin">
        <color indexed="12"/>
      </right>
      <top style="thin">
        <color indexed="12"/>
      </top>
      <bottom style="thin">
        <color indexed="11"/>
      </bottom>
    </border>
    <border>
      <left style="thin">
        <color indexed="12"/>
      </left>
      <right style="thin">
        <color indexed="11"/>
      </right>
      <top style="thin">
        <color indexed="12"/>
      </top>
      <bottom style="thin">
        <color indexed="11"/>
      </bottom>
    </border>
  </borders>
  <cellStyleXfs count="61">
    <xf numFmtId="0" fontId="0" fillId="0" borderId="0" applyNumberFormat="0" applyFill="0" applyBorder="0" applyProtection="0">
      <alignment vertical="top"/>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32" borderId="7" applyNumberFormat="0" applyFont="0" applyAlignment="0" applyProtection="0"/>
    <xf numFmtId="0" fontId="63" fillId="27" borderId="8" applyNumberFormat="0" applyAlignment="0" applyProtection="0"/>
    <xf numFmtId="9" fontId="1"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222">
    <xf numFmtId="0" fontId="0" fillId="0" borderId="0" xfId="0" applyAlignment="1">
      <alignment/>
    </xf>
    <xf numFmtId="0" fontId="1" fillId="0" borderId="0" xfId="0" applyNumberFormat="1" applyFont="1" applyAlignment="1">
      <alignment vertical="top"/>
    </xf>
    <xf numFmtId="0" fontId="3" fillId="33" borderId="10" xfId="0" applyNumberFormat="1" applyFont="1" applyFill="1" applyBorder="1" applyAlignment="1">
      <alignment horizontal="center" vertical="top" wrapText="1"/>
    </xf>
    <xf numFmtId="0" fontId="4" fillId="34" borderId="10" xfId="0" applyNumberFormat="1" applyFont="1" applyFill="1" applyBorder="1" applyAlignment="1">
      <alignment horizontal="left" vertical="center"/>
    </xf>
    <xf numFmtId="0" fontId="1" fillId="34" borderId="10" xfId="0" applyNumberFormat="1" applyFont="1" applyFill="1" applyBorder="1" applyAlignment="1">
      <alignment vertical="top"/>
    </xf>
    <xf numFmtId="0" fontId="8" fillId="35" borderId="10" xfId="0" applyNumberFormat="1" applyFont="1" applyFill="1" applyBorder="1" applyAlignment="1">
      <alignment horizontal="center" vertical="top" wrapText="1"/>
    </xf>
    <xf numFmtId="0" fontId="8" fillId="35" borderId="10" xfId="0" applyNumberFormat="1" applyFont="1" applyFill="1" applyBorder="1" applyAlignment="1">
      <alignment horizontal="center" vertical="center" wrapText="1"/>
    </xf>
    <xf numFmtId="0" fontId="9" fillId="36" borderId="10" xfId="0" applyNumberFormat="1" applyFont="1" applyFill="1" applyBorder="1" applyAlignment="1">
      <alignment horizontal="center" vertical="center"/>
    </xf>
    <xf numFmtId="0" fontId="9" fillId="36" borderId="10" xfId="0" applyNumberFormat="1" applyFont="1" applyFill="1" applyBorder="1" applyAlignment="1">
      <alignment horizontal="center" vertical="center" wrapText="1"/>
    </xf>
    <xf numFmtId="0" fontId="10" fillId="34" borderId="10" xfId="0" applyNumberFormat="1" applyFont="1" applyFill="1" applyBorder="1" applyAlignment="1">
      <alignment horizontal="left" vertical="center" wrapText="1"/>
    </xf>
    <xf numFmtId="3" fontId="10" fillId="34" borderId="10" xfId="0" applyNumberFormat="1" applyFont="1" applyFill="1" applyBorder="1" applyAlignment="1">
      <alignment horizontal="center" vertical="center" wrapText="1"/>
    </xf>
    <xf numFmtId="1" fontId="10" fillId="34" borderId="10" xfId="0" applyNumberFormat="1" applyFont="1" applyFill="1" applyBorder="1" applyAlignment="1">
      <alignment horizontal="center" vertical="center" wrapText="1"/>
    </xf>
    <xf numFmtId="0" fontId="10" fillId="34" borderId="10" xfId="0" applyNumberFormat="1" applyFont="1" applyFill="1" applyBorder="1" applyAlignment="1">
      <alignment horizontal="center" vertical="center" wrapText="1"/>
    </xf>
    <xf numFmtId="172" fontId="11" fillId="34" borderId="10" xfId="0" applyNumberFormat="1" applyFont="1" applyFill="1" applyBorder="1" applyAlignment="1">
      <alignment horizontal="center" vertical="center"/>
    </xf>
    <xf numFmtId="0" fontId="11" fillId="34" borderId="10" xfId="0" applyNumberFormat="1" applyFont="1" applyFill="1" applyBorder="1" applyAlignment="1">
      <alignment horizontal="center" vertical="center"/>
    </xf>
    <xf numFmtId="4" fontId="10" fillId="34" borderId="10" xfId="0" applyNumberFormat="1" applyFont="1" applyFill="1" applyBorder="1" applyAlignment="1">
      <alignment horizontal="center" vertical="center" wrapText="1"/>
    </xf>
    <xf numFmtId="0" fontId="10" fillId="34" borderId="10" xfId="0" applyNumberFormat="1" applyFont="1" applyFill="1" applyBorder="1" applyAlignment="1">
      <alignment horizontal="left" vertical="top" wrapText="1"/>
    </xf>
    <xf numFmtId="0" fontId="11" fillId="34" borderId="10" xfId="0" applyNumberFormat="1" applyFont="1" applyFill="1" applyBorder="1" applyAlignment="1">
      <alignment horizontal="left" vertical="center" wrapText="1"/>
    </xf>
    <xf numFmtId="3" fontId="11" fillId="34" borderId="10" xfId="0" applyNumberFormat="1" applyFont="1" applyFill="1" applyBorder="1" applyAlignment="1">
      <alignment horizontal="center" vertical="center"/>
    </xf>
    <xf numFmtId="0" fontId="11" fillId="34" borderId="10" xfId="0" applyNumberFormat="1" applyFont="1" applyFill="1" applyBorder="1" applyAlignment="1">
      <alignment horizontal="left" vertical="center"/>
    </xf>
    <xf numFmtId="0" fontId="12" fillId="34" borderId="10" xfId="0" applyNumberFormat="1" applyFont="1" applyFill="1" applyBorder="1" applyAlignment="1">
      <alignment vertical="top"/>
    </xf>
    <xf numFmtId="3" fontId="12" fillId="34" borderId="10" xfId="0" applyNumberFormat="1" applyFont="1" applyFill="1" applyBorder="1" applyAlignment="1">
      <alignment horizontal="center" vertical="top"/>
    </xf>
    <xf numFmtId="0" fontId="11" fillId="34" borderId="10" xfId="0" applyNumberFormat="1" applyFont="1" applyFill="1" applyBorder="1" applyAlignment="1">
      <alignment vertical="center"/>
    </xf>
    <xf numFmtId="0" fontId="11" fillId="34" borderId="10" xfId="0" applyNumberFormat="1" applyFont="1" applyFill="1" applyBorder="1" applyAlignment="1">
      <alignment/>
    </xf>
    <xf numFmtId="0" fontId="11" fillId="34" borderId="10" xfId="0" applyNumberFormat="1" applyFont="1" applyFill="1" applyBorder="1" applyAlignment="1">
      <alignment vertical="top"/>
    </xf>
    <xf numFmtId="0" fontId="12" fillId="34" borderId="10" xfId="0" applyNumberFormat="1" applyFont="1" applyFill="1" applyBorder="1" applyAlignment="1">
      <alignment/>
    </xf>
    <xf numFmtId="0" fontId="11" fillId="34" borderId="10" xfId="0" applyNumberFormat="1" applyFont="1" applyFill="1" applyBorder="1" applyAlignment="1">
      <alignment horizontal="left"/>
    </xf>
    <xf numFmtId="0" fontId="67" fillId="34" borderId="10" xfId="0" applyNumberFormat="1" applyFont="1" applyFill="1" applyBorder="1" applyAlignment="1">
      <alignment horizontal="center" vertical="center"/>
    </xf>
    <xf numFmtId="0" fontId="68" fillId="35" borderId="10" xfId="0" applyNumberFormat="1" applyFont="1" applyFill="1" applyBorder="1" applyAlignment="1">
      <alignment horizontal="center" vertical="center" wrapText="1"/>
    </xf>
    <xf numFmtId="0" fontId="1" fillId="0" borderId="10" xfId="0" applyNumberFormat="1" applyFont="1" applyBorder="1" applyAlignment="1">
      <alignment vertical="top"/>
    </xf>
    <xf numFmtId="0" fontId="67" fillId="34" borderId="10" xfId="0" applyNumberFormat="1" applyFont="1" applyFill="1" applyBorder="1" applyAlignment="1">
      <alignment/>
    </xf>
    <xf numFmtId="0" fontId="67" fillId="34" borderId="10" xfId="0" applyNumberFormat="1" applyFont="1" applyFill="1" applyBorder="1" applyAlignment="1">
      <alignment horizontal="left" vertical="center"/>
    </xf>
    <xf numFmtId="3" fontId="10" fillId="10" borderId="10" xfId="0" applyNumberFormat="1" applyFont="1" applyFill="1" applyBorder="1" applyAlignment="1">
      <alignment horizontal="center" vertical="center" wrapText="1"/>
    </xf>
    <xf numFmtId="0" fontId="10" fillId="10" borderId="10" xfId="0" applyNumberFormat="1" applyFont="1" applyFill="1" applyBorder="1" applyAlignment="1">
      <alignment horizontal="center" vertical="center" wrapText="1"/>
    </xf>
    <xf numFmtId="172" fontId="11" fillId="10" borderId="10" xfId="0" applyNumberFormat="1" applyFont="1" applyFill="1" applyBorder="1" applyAlignment="1">
      <alignment horizontal="center" vertical="center"/>
    </xf>
    <xf numFmtId="0" fontId="11" fillId="10" borderId="10" xfId="0" applyNumberFormat="1" applyFont="1" applyFill="1" applyBorder="1" applyAlignment="1">
      <alignment horizontal="center" vertical="center"/>
    </xf>
    <xf numFmtId="172" fontId="67" fillId="10" borderId="10" xfId="0" applyNumberFormat="1" applyFont="1" applyFill="1" applyBorder="1" applyAlignment="1">
      <alignment horizontal="center" vertical="center" wrapText="1"/>
    </xf>
    <xf numFmtId="0" fontId="11" fillId="10" borderId="10" xfId="0" applyNumberFormat="1" applyFont="1" applyFill="1" applyBorder="1" applyAlignment="1">
      <alignment horizontal="center" vertical="center" wrapText="1"/>
    </xf>
    <xf numFmtId="3" fontId="11" fillId="10" borderId="10" xfId="0" applyNumberFormat="1" applyFont="1" applyFill="1" applyBorder="1" applyAlignment="1">
      <alignment horizontal="center" vertical="center"/>
    </xf>
    <xf numFmtId="0" fontId="11" fillId="0" borderId="10" xfId="0" applyNumberFormat="1" applyFont="1" applyFill="1" applyBorder="1" applyAlignment="1">
      <alignment horizontal="center" vertical="center"/>
    </xf>
    <xf numFmtId="0" fontId="18" fillId="35" borderId="10" xfId="0" applyNumberFormat="1" applyFont="1" applyFill="1" applyBorder="1" applyAlignment="1">
      <alignment horizontal="center" vertical="center" wrapText="1"/>
    </xf>
    <xf numFmtId="0" fontId="19" fillId="36" borderId="10" xfId="0" applyNumberFormat="1" applyFont="1" applyFill="1" applyBorder="1" applyAlignment="1">
      <alignment horizontal="center" vertical="center" wrapText="1"/>
    </xf>
    <xf numFmtId="0" fontId="69" fillId="0" borderId="0" xfId="0" applyNumberFormat="1" applyFont="1" applyAlignment="1">
      <alignment vertical="top"/>
    </xf>
    <xf numFmtId="0" fontId="17" fillId="34" borderId="11" xfId="0" applyNumberFormat="1" applyFont="1" applyFill="1" applyBorder="1" applyAlignment="1">
      <alignment horizontal="left" vertical="center"/>
    </xf>
    <xf numFmtId="3" fontId="11" fillId="34" borderId="11" xfId="0" applyNumberFormat="1" applyFont="1" applyFill="1" applyBorder="1" applyAlignment="1">
      <alignment horizontal="center" vertical="center"/>
    </xf>
    <xf numFmtId="0" fontId="11" fillId="34" borderId="11" xfId="0" applyNumberFormat="1" applyFont="1" applyFill="1" applyBorder="1" applyAlignment="1">
      <alignment horizontal="center" vertical="center"/>
    </xf>
    <xf numFmtId="172" fontId="11" fillId="34" borderId="11" xfId="0" applyNumberFormat="1" applyFont="1" applyFill="1" applyBorder="1" applyAlignment="1">
      <alignment horizontal="center" vertical="center"/>
    </xf>
    <xf numFmtId="0" fontId="17" fillId="34" borderId="12" xfId="0" applyNumberFormat="1" applyFont="1" applyFill="1" applyBorder="1" applyAlignment="1">
      <alignment horizontal="left" vertical="center"/>
    </xf>
    <xf numFmtId="3" fontId="11" fillId="34" borderId="12" xfId="0" applyNumberFormat="1" applyFont="1" applyFill="1" applyBorder="1" applyAlignment="1">
      <alignment horizontal="center" vertical="center"/>
    </xf>
    <xf numFmtId="0" fontId="11" fillId="34" borderId="12" xfId="0" applyNumberFormat="1" applyFont="1" applyFill="1" applyBorder="1" applyAlignment="1">
      <alignment horizontal="center" vertical="center"/>
    </xf>
    <xf numFmtId="172" fontId="11" fillId="34" borderId="12" xfId="0" applyNumberFormat="1" applyFont="1" applyFill="1" applyBorder="1" applyAlignment="1">
      <alignment horizontal="center" vertical="center"/>
    </xf>
    <xf numFmtId="0" fontId="17" fillId="34" borderId="13" xfId="0" applyNumberFormat="1" applyFont="1" applyFill="1" applyBorder="1" applyAlignment="1">
      <alignment horizontal="left" vertical="center"/>
    </xf>
    <xf numFmtId="3" fontId="11" fillId="34" borderId="14" xfId="0" applyNumberFormat="1" applyFont="1" applyFill="1" applyBorder="1" applyAlignment="1">
      <alignment horizontal="center" vertical="center"/>
    </xf>
    <xf numFmtId="0" fontId="11" fillId="34" borderId="14" xfId="0" applyNumberFormat="1" applyFont="1" applyFill="1" applyBorder="1" applyAlignment="1">
      <alignment horizontal="center" vertical="center"/>
    </xf>
    <xf numFmtId="49" fontId="11" fillId="34" borderId="14" xfId="0" applyNumberFormat="1" applyFont="1" applyFill="1" applyBorder="1" applyAlignment="1">
      <alignment horizontal="center" vertical="center"/>
    </xf>
    <xf numFmtId="172" fontId="11" fillId="34" borderId="14" xfId="0" applyNumberFormat="1" applyFont="1" applyFill="1" applyBorder="1" applyAlignment="1">
      <alignment horizontal="center" vertical="center"/>
    </xf>
    <xf numFmtId="0" fontId="11" fillId="34" borderId="15" xfId="0" applyNumberFormat="1" applyFont="1" applyFill="1" applyBorder="1" applyAlignment="1">
      <alignment horizontal="center" vertical="center"/>
    </xf>
    <xf numFmtId="0" fontId="0" fillId="0" borderId="0" xfId="0" applyAlignment="1">
      <alignment vertical="top" wrapText="1"/>
    </xf>
    <xf numFmtId="49" fontId="20" fillId="0" borderId="0" xfId="0" applyNumberFormat="1" applyFont="1" applyAlignment="1">
      <alignment wrapText="1"/>
    </xf>
    <xf numFmtId="49" fontId="11" fillId="34" borderId="12" xfId="0" applyNumberFormat="1" applyFont="1" applyFill="1" applyBorder="1" applyAlignment="1">
      <alignment horizontal="center" vertical="center"/>
    </xf>
    <xf numFmtId="0" fontId="70" fillId="34" borderId="16" xfId="0" applyNumberFormat="1" applyFont="1" applyFill="1" applyBorder="1" applyAlignment="1">
      <alignment horizontal="left" vertical="center"/>
    </xf>
    <xf numFmtId="3" fontId="70" fillId="34" borderId="17" xfId="0" applyNumberFormat="1" applyFont="1" applyFill="1" applyBorder="1" applyAlignment="1">
      <alignment horizontal="center" vertical="center"/>
    </xf>
    <xf numFmtId="0" fontId="70" fillId="34" borderId="17" xfId="0" applyNumberFormat="1" applyFont="1" applyFill="1" applyBorder="1" applyAlignment="1">
      <alignment horizontal="center" vertical="center"/>
    </xf>
    <xf numFmtId="172" fontId="70" fillId="34" borderId="17" xfId="0" applyNumberFormat="1" applyFont="1" applyFill="1" applyBorder="1" applyAlignment="1">
      <alignment horizontal="center" vertical="center"/>
    </xf>
    <xf numFmtId="0" fontId="70" fillId="34" borderId="18" xfId="0" applyNumberFormat="1" applyFont="1" applyFill="1" applyBorder="1" applyAlignment="1">
      <alignment horizontal="center" vertical="center"/>
    </xf>
    <xf numFmtId="0" fontId="71" fillId="0" borderId="0" xfId="0" applyNumberFormat="1" applyFont="1" applyAlignment="1">
      <alignment vertical="top"/>
    </xf>
    <xf numFmtId="3" fontId="11" fillId="10" borderId="10" xfId="0" applyNumberFormat="1" applyFont="1" applyFill="1" applyBorder="1" applyAlignment="1">
      <alignment horizontal="center" vertical="center"/>
    </xf>
    <xf numFmtId="4" fontId="10" fillId="10" borderId="10" xfId="0" applyNumberFormat="1" applyFont="1" applyFill="1" applyBorder="1" applyAlignment="1">
      <alignment horizontal="center" vertical="center" wrapText="1"/>
    </xf>
    <xf numFmtId="0" fontId="11" fillId="10" borderId="10" xfId="0" applyNumberFormat="1" applyFont="1" applyFill="1" applyBorder="1" applyAlignment="1">
      <alignment horizontal="center" vertical="center"/>
    </xf>
    <xf numFmtId="172" fontId="11" fillId="10" borderId="10" xfId="0" applyNumberFormat="1" applyFont="1" applyFill="1" applyBorder="1" applyAlignment="1">
      <alignment horizontal="center" vertical="center"/>
    </xf>
    <xf numFmtId="3" fontId="67" fillId="34" borderId="10" xfId="0" applyNumberFormat="1" applyFont="1" applyFill="1" applyBorder="1" applyAlignment="1">
      <alignment horizontal="center" vertical="center" wrapText="1"/>
    </xf>
    <xf numFmtId="3" fontId="67" fillId="34" borderId="10" xfId="0" applyNumberFormat="1" applyFont="1" applyFill="1" applyBorder="1" applyAlignment="1">
      <alignment horizontal="center" vertical="center"/>
    </xf>
    <xf numFmtId="172" fontId="67" fillId="34" borderId="10" xfId="0" applyNumberFormat="1" applyFont="1" applyFill="1" applyBorder="1" applyAlignment="1">
      <alignment horizontal="center" vertical="center"/>
    </xf>
    <xf numFmtId="49" fontId="67" fillId="34" borderId="10" xfId="0" applyNumberFormat="1" applyFont="1" applyFill="1" applyBorder="1" applyAlignment="1">
      <alignment horizontal="center" vertical="center"/>
    </xf>
    <xf numFmtId="3" fontId="72" fillId="10" borderId="10" xfId="0" applyNumberFormat="1" applyFont="1" applyFill="1" applyBorder="1" applyAlignment="1">
      <alignment horizontal="center" vertical="center"/>
    </xf>
    <xf numFmtId="4" fontId="72" fillId="10" borderId="10" xfId="0" applyNumberFormat="1" applyFont="1" applyFill="1" applyBorder="1" applyAlignment="1">
      <alignment horizontal="center" vertical="center" wrapText="1"/>
    </xf>
    <xf numFmtId="0" fontId="73" fillId="10" borderId="10" xfId="0" applyNumberFormat="1" applyFont="1" applyFill="1" applyBorder="1" applyAlignment="1">
      <alignment vertical="top"/>
    </xf>
    <xf numFmtId="0" fontId="72" fillId="10" borderId="10" xfId="0" applyNumberFormat="1" applyFont="1" applyFill="1" applyBorder="1" applyAlignment="1">
      <alignment horizontal="center" vertical="center"/>
    </xf>
    <xf numFmtId="0" fontId="74" fillId="10" borderId="10" xfId="0" applyNumberFormat="1" applyFont="1" applyFill="1" applyBorder="1" applyAlignment="1">
      <alignment vertical="top"/>
    </xf>
    <xf numFmtId="3" fontId="74" fillId="10" borderId="10" xfId="0" applyNumberFormat="1" applyFont="1" applyFill="1" applyBorder="1" applyAlignment="1">
      <alignment horizontal="center" vertical="top"/>
    </xf>
    <xf numFmtId="0" fontId="72" fillId="10" borderId="10" xfId="0" applyNumberFormat="1" applyFont="1" applyFill="1" applyBorder="1" applyAlignment="1">
      <alignment vertical="center"/>
    </xf>
    <xf numFmtId="172" fontId="72" fillId="10" borderId="10" xfId="0" applyNumberFormat="1" applyFont="1" applyFill="1" applyBorder="1" applyAlignment="1">
      <alignment horizontal="center" vertical="center"/>
    </xf>
    <xf numFmtId="3" fontId="11" fillId="10" borderId="10" xfId="0" applyNumberFormat="1" applyFont="1" applyFill="1" applyBorder="1" applyAlignment="1">
      <alignment horizontal="center" vertical="center"/>
    </xf>
    <xf numFmtId="0" fontId="11" fillId="10" borderId="10" xfId="0" applyNumberFormat="1" applyFont="1" applyFill="1" applyBorder="1" applyAlignment="1">
      <alignment horizontal="center" vertical="center"/>
    </xf>
    <xf numFmtId="172" fontId="11" fillId="10" borderId="10" xfId="0" applyNumberFormat="1" applyFont="1" applyFill="1" applyBorder="1" applyAlignment="1">
      <alignment horizontal="center" vertical="center"/>
    </xf>
    <xf numFmtId="0" fontId="72" fillId="37" borderId="10" xfId="0" applyNumberFormat="1" applyFont="1" applyFill="1" applyBorder="1" applyAlignment="1">
      <alignment horizontal="left" vertical="center" wrapText="1"/>
    </xf>
    <xf numFmtId="0" fontId="72" fillId="37" borderId="10" xfId="0" applyNumberFormat="1" applyFont="1" applyFill="1" applyBorder="1" applyAlignment="1">
      <alignment horizontal="left" vertical="center"/>
    </xf>
    <xf numFmtId="0" fontId="67" fillId="37" borderId="10" xfId="0" applyNumberFormat="1" applyFont="1" applyFill="1" applyBorder="1" applyAlignment="1">
      <alignment horizontal="left" vertical="center"/>
    </xf>
    <xf numFmtId="0" fontId="22" fillId="0" borderId="0" xfId="0" applyFont="1" applyAlignment="1">
      <alignment vertical="center"/>
    </xf>
    <xf numFmtId="0" fontId="23" fillId="0" borderId="0" xfId="0" applyFont="1" applyAlignment="1">
      <alignment vertical="center"/>
    </xf>
    <xf numFmtId="0" fontId="11" fillId="34" borderId="10" xfId="0" applyNumberFormat="1" applyFont="1" applyFill="1" applyBorder="1" applyAlignment="1">
      <alignment horizontal="left" vertical="top" indent="1"/>
    </xf>
    <xf numFmtId="0" fontId="12" fillId="34" borderId="10" xfId="0" applyNumberFormat="1" applyFont="1" applyFill="1" applyBorder="1" applyAlignment="1">
      <alignment horizontal="left" vertical="top" indent="1"/>
    </xf>
    <xf numFmtId="0" fontId="11" fillId="34" borderId="10" xfId="0" applyNumberFormat="1" applyFont="1" applyFill="1" applyBorder="1" applyAlignment="1">
      <alignment horizontal="left" indent="1"/>
    </xf>
    <xf numFmtId="0" fontId="67" fillId="34" borderId="10" xfId="0" applyNumberFormat="1" applyFont="1" applyFill="1" applyBorder="1" applyAlignment="1">
      <alignment horizontal="left" indent="1"/>
    </xf>
    <xf numFmtId="0" fontId="67" fillId="0" borderId="10" xfId="0" applyNumberFormat="1" applyFont="1" applyBorder="1" applyAlignment="1">
      <alignment horizontal="left" vertical="top" indent="1"/>
    </xf>
    <xf numFmtId="0" fontId="67" fillId="10" borderId="11" xfId="0" applyNumberFormat="1" applyFont="1" applyFill="1" applyBorder="1" applyAlignment="1">
      <alignment horizontal="center" vertical="center" wrapText="1"/>
    </xf>
    <xf numFmtId="1" fontId="72" fillId="10" borderId="10" xfId="0" applyNumberFormat="1" applyFont="1" applyFill="1" applyBorder="1" applyAlignment="1">
      <alignment horizontal="center" vertical="center" wrapText="1"/>
    </xf>
    <xf numFmtId="0" fontId="10" fillId="10" borderId="10" xfId="0" applyNumberFormat="1" applyFont="1" applyFill="1" applyBorder="1" applyAlignment="1">
      <alignment horizontal="center" vertical="center" wrapText="1"/>
    </xf>
    <xf numFmtId="0" fontId="67" fillId="10" borderId="10" xfId="0" applyNumberFormat="1" applyFont="1" applyFill="1" applyBorder="1" applyAlignment="1">
      <alignment horizontal="center" vertical="center" wrapText="1"/>
    </xf>
    <xf numFmtId="172" fontId="11" fillId="10" borderId="10" xfId="0" applyNumberFormat="1" applyFont="1" applyFill="1" applyBorder="1" applyAlignment="1">
      <alignment horizontal="center" vertical="center"/>
    </xf>
    <xf numFmtId="0" fontId="11" fillId="10" borderId="10" xfId="0" applyNumberFormat="1" applyFont="1" applyFill="1" applyBorder="1" applyAlignment="1">
      <alignment horizontal="center" vertical="center"/>
    </xf>
    <xf numFmtId="4" fontId="10" fillId="10" borderId="10" xfId="0" applyNumberFormat="1" applyFont="1" applyFill="1" applyBorder="1" applyAlignment="1">
      <alignment horizontal="center" vertical="center" wrapText="1"/>
    </xf>
    <xf numFmtId="3" fontId="72" fillId="10" borderId="10" xfId="0" applyNumberFormat="1" applyFont="1" applyFill="1" applyBorder="1" applyAlignment="1">
      <alignment horizontal="center" vertical="center" wrapText="1"/>
    </xf>
    <xf numFmtId="3" fontId="11" fillId="10" borderId="10" xfId="0" applyNumberFormat="1" applyFont="1" applyFill="1" applyBorder="1" applyAlignment="1">
      <alignment horizontal="center" vertical="center"/>
    </xf>
    <xf numFmtId="0" fontId="11" fillId="10" borderId="19" xfId="0" applyNumberFormat="1" applyFont="1" applyFill="1" applyBorder="1" applyAlignment="1">
      <alignment horizontal="center" vertical="center"/>
    </xf>
    <xf numFmtId="0" fontId="67" fillId="10" borderId="20" xfId="0" applyNumberFormat="1" applyFont="1" applyFill="1" applyBorder="1" applyAlignment="1">
      <alignment horizontal="center" vertical="center" wrapText="1"/>
    </xf>
    <xf numFmtId="0" fontId="11" fillId="10" borderId="21" xfId="0" applyNumberFormat="1" applyFont="1" applyFill="1" applyBorder="1" applyAlignment="1">
      <alignment horizontal="center" vertical="center"/>
    </xf>
    <xf numFmtId="0" fontId="75" fillId="0" borderId="0" xfId="0" applyNumberFormat="1" applyFont="1" applyAlignment="1">
      <alignment vertical="top"/>
    </xf>
    <xf numFmtId="0" fontId="12" fillId="0" borderId="10" xfId="0" applyNumberFormat="1" applyFont="1" applyBorder="1" applyAlignment="1">
      <alignment vertical="top"/>
    </xf>
    <xf numFmtId="0" fontId="75" fillId="0" borderId="22" xfId="0" applyFont="1" applyBorder="1" applyAlignment="1">
      <alignment vertical="top"/>
    </xf>
    <xf numFmtId="0" fontId="75" fillId="0" borderId="21" xfId="0" applyFont="1" applyBorder="1" applyAlignment="1">
      <alignment vertical="top"/>
    </xf>
    <xf numFmtId="0" fontId="75" fillId="0" borderId="19" xfId="0" applyNumberFormat="1" applyFont="1" applyBorder="1" applyAlignment="1">
      <alignment vertical="top"/>
    </xf>
    <xf numFmtId="0" fontId="12" fillId="10" borderId="10" xfId="0" applyNumberFormat="1" applyFont="1" applyFill="1" applyBorder="1" applyAlignment="1">
      <alignment vertical="top"/>
    </xf>
    <xf numFmtId="49" fontId="75" fillId="0" borderId="10" xfId="0" applyNumberFormat="1" applyFont="1" applyBorder="1" applyAlignment="1">
      <alignment vertical="top"/>
    </xf>
    <xf numFmtId="0" fontId="76" fillId="0" borderId="0" xfId="0" applyFont="1" applyAlignment="1">
      <alignment/>
    </xf>
    <xf numFmtId="0" fontId="76" fillId="0" borderId="23" xfId="0" applyFont="1" applyBorder="1" applyAlignment="1">
      <alignment/>
    </xf>
    <xf numFmtId="0" fontId="76" fillId="0" borderId="23" xfId="0" applyNumberFormat="1" applyFont="1" applyBorder="1" applyAlignment="1">
      <alignment/>
    </xf>
    <xf numFmtId="3" fontId="76" fillId="0" borderId="23" xfId="0" applyNumberFormat="1" applyFont="1" applyBorder="1" applyAlignment="1">
      <alignment/>
    </xf>
    <xf numFmtId="9" fontId="76" fillId="0" borderId="23" xfId="0" applyNumberFormat="1" applyFont="1" applyBorder="1" applyAlignment="1">
      <alignment/>
    </xf>
    <xf numFmtId="3" fontId="10" fillId="0" borderId="10" xfId="0" applyNumberFormat="1" applyFont="1" applyFill="1" applyBorder="1" applyAlignment="1">
      <alignment horizontal="center" vertical="center" wrapText="1"/>
    </xf>
    <xf numFmtId="0" fontId="10" fillId="0" borderId="10" xfId="0" applyNumberFormat="1" applyFont="1" applyFill="1" applyBorder="1" applyAlignment="1">
      <alignment horizontal="center" vertical="center" wrapText="1"/>
    </xf>
    <xf numFmtId="0" fontId="67" fillId="0" borderId="10" xfId="0" applyNumberFormat="1" applyFont="1" applyFill="1" applyBorder="1" applyAlignment="1">
      <alignment horizontal="center" vertical="center" wrapText="1"/>
    </xf>
    <xf numFmtId="172" fontId="11" fillId="0" borderId="10" xfId="0" applyNumberFormat="1" applyFont="1" applyFill="1" applyBorder="1" applyAlignment="1">
      <alignment horizontal="center" vertical="center"/>
    </xf>
    <xf numFmtId="4" fontId="10" fillId="0" borderId="10" xfId="0" applyNumberFormat="1" applyFont="1" applyFill="1" applyBorder="1" applyAlignment="1">
      <alignment horizontal="center" vertical="center" wrapText="1"/>
    </xf>
    <xf numFmtId="172" fontId="67" fillId="0" borderId="10" xfId="0" applyNumberFormat="1" applyFont="1" applyFill="1" applyBorder="1" applyAlignment="1">
      <alignment horizontal="center" vertical="center" wrapText="1"/>
    </xf>
    <xf numFmtId="0" fontId="11" fillId="0" borderId="10" xfId="0" applyNumberFormat="1" applyFont="1" applyFill="1" applyBorder="1" applyAlignment="1">
      <alignment horizontal="center" vertical="center" wrapText="1"/>
    </xf>
    <xf numFmtId="3" fontId="11" fillId="0" borderId="10" xfId="0" applyNumberFormat="1" applyFont="1" applyFill="1" applyBorder="1" applyAlignment="1">
      <alignment horizontal="center" vertical="center"/>
    </xf>
    <xf numFmtId="0" fontId="11" fillId="0" borderId="19" xfId="0" applyNumberFormat="1" applyFont="1" applyFill="1" applyBorder="1" applyAlignment="1">
      <alignment horizontal="center" vertical="center"/>
    </xf>
    <xf numFmtId="0" fontId="13" fillId="0" borderId="20" xfId="0" applyNumberFormat="1" applyFont="1" applyFill="1" applyBorder="1" applyAlignment="1">
      <alignment horizontal="center" vertical="center" wrapText="1"/>
    </xf>
    <xf numFmtId="0" fontId="11" fillId="0" borderId="21" xfId="0" applyNumberFormat="1" applyFont="1" applyFill="1" applyBorder="1" applyAlignment="1">
      <alignment horizontal="center" vertical="center"/>
    </xf>
    <xf numFmtId="0" fontId="11" fillId="0" borderId="12" xfId="0" applyNumberFormat="1" applyFont="1" applyFill="1" applyBorder="1" applyAlignment="1">
      <alignment horizontal="center" vertical="center"/>
    </xf>
    <xf numFmtId="3" fontId="72" fillId="0" borderId="10" xfId="0" applyNumberFormat="1" applyFont="1" applyFill="1" applyBorder="1" applyAlignment="1">
      <alignment horizontal="center" vertical="center"/>
    </xf>
    <xf numFmtId="4" fontId="72" fillId="0" borderId="10" xfId="0" applyNumberFormat="1" applyFont="1" applyFill="1" applyBorder="1" applyAlignment="1">
      <alignment horizontal="center" vertical="center" wrapText="1"/>
    </xf>
    <xf numFmtId="0" fontId="73" fillId="0" borderId="10" xfId="0" applyNumberFormat="1" applyFont="1" applyFill="1" applyBorder="1" applyAlignment="1">
      <alignment vertical="top"/>
    </xf>
    <xf numFmtId="0" fontId="72" fillId="0" borderId="10" xfId="0" applyNumberFormat="1" applyFont="1" applyFill="1" applyBorder="1" applyAlignment="1">
      <alignment horizontal="center" vertical="center"/>
    </xf>
    <xf numFmtId="0" fontId="74" fillId="0" borderId="10" xfId="0" applyNumberFormat="1" applyFont="1" applyFill="1" applyBorder="1" applyAlignment="1">
      <alignment vertical="top"/>
    </xf>
    <xf numFmtId="0" fontId="72" fillId="0" borderId="10" xfId="0" applyNumberFormat="1" applyFont="1" applyFill="1" applyBorder="1" applyAlignment="1">
      <alignment vertical="center"/>
    </xf>
    <xf numFmtId="172" fontId="72" fillId="0" borderId="10" xfId="0" applyNumberFormat="1" applyFont="1" applyFill="1" applyBorder="1" applyAlignment="1">
      <alignment horizontal="center" vertical="center"/>
    </xf>
    <xf numFmtId="3" fontId="67" fillId="0" borderId="10" xfId="0" applyNumberFormat="1" applyFont="1" applyFill="1" applyBorder="1" applyAlignment="1">
      <alignment horizontal="center" vertical="center"/>
    </xf>
    <xf numFmtId="0" fontId="67" fillId="0" borderId="10" xfId="0" applyNumberFormat="1" applyFont="1" applyFill="1" applyBorder="1" applyAlignment="1">
      <alignment horizontal="center" vertical="center"/>
    </xf>
    <xf numFmtId="172" fontId="67" fillId="0" borderId="10" xfId="0" applyNumberFormat="1" applyFont="1" applyFill="1" applyBorder="1" applyAlignment="1">
      <alignment horizontal="center" vertical="center"/>
    </xf>
    <xf numFmtId="0" fontId="1" fillId="34" borderId="10" xfId="0" applyNumberFormat="1" applyFont="1" applyFill="1" applyBorder="1" applyAlignment="1">
      <alignment horizontal="center" vertical="top"/>
    </xf>
    <xf numFmtId="0" fontId="11" fillId="34" borderId="10" xfId="0" applyNumberFormat="1" applyFont="1" applyFill="1" applyBorder="1" applyAlignment="1">
      <alignment horizontal="center" vertical="top"/>
    </xf>
    <xf numFmtId="0" fontId="12" fillId="34" borderId="10" xfId="0" applyNumberFormat="1" applyFont="1" applyFill="1" applyBorder="1" applyAlignment="1">
      <alignment horizontal="center" vertical="top"/>
    </xf>
    <xf numFmtId="0" fontId="1" fillId="0" borderId="10" xfId="0" applyNumberFormat="1" applyFont="1" applyBorder="1" applyAlignment="1">
      <alignment horizontal="center" vertical="top"/>
    </xf>
    <xf numFmtId="0" fontId="1" fillId="0" borderId="0" xfId="0" applyNumberFormat="1" applyFont="1" applyAlignment="1">
      <alignment horizontal="center" vertical="top"/>
    </xf>
    <xf numFmtId="3" fontId="67" fillId="0" borderId="24" xfId="0" applyNumberFormat="1" applyFont="1" applyBorder="1" applyAlignment="1">
      <alignment horizontal="center" vertical="center"/>
    </xf>
    <xf numFmtId="0" fontId="0" fillId="0" borderId="22" xfId="0" applyBorder="1" applyAlignment="1">
      <alignment/>
    </xf>
    <xf numFmtId="0" fontId="0" fillId="0" borderId="21" xfId="0" applyBorder="1" applyAlignment="1">
      <alignment/>
    </xf>
    <xf numFmtId="0" fontId="77" fillId="34" borderId="10" xfId="0" applyNumberFormat="1" applyFont="1" applyFill="1" applyBorder="1" applyAlignment="1">
      <alignment horizontal="left" vertical="center"/>
    </xf>
    <xf numFmtId="1" fontId="17" fillId="0" borderId="10" xfId="0" applyNumberFormat="1" applyFont="1" applyFill="1" applyBorder="1" applyAlignment="1">
      <alignment horizontal="center" vertical="center" wrapText="1"/>
    </xf>
    <xf numFmtId="3" fontId="67" fillId="0" borderId="10" xfId="0" applyNumberFormat="1" applyFont="1" applyFill="1" applyBorder="1" applyAlignment="1">
      <alignment horizontal="center" vertical="center" wrapText="1"/>
    </xf>
    <xf numFmtId="0" fontId="13" fillId="0" borderId="11" xfId="0" applyNumberFormat="1" applyFont="1" applyFill="1" applyBorder="1" applyAlignment="1">
      <alignment horizontal="center" vertical="center" wrapText="1"/>
    </xf>
    <xf numFmtId="0" fontId="11" fillId="34" borderId="19" xfId="0" applyNumberFormat="1" applyFont="1" applyFill="1" applyBorder="1" applyAlignment="1">
      <alignment/>
    </xf>
    <xf numFmtId="0" fontId="12" fillId="34" borderId="19" xfId="0" applyNumberFormat="1" applyFont="1" applyFill="1" applyBorder="1" applyAlignment="1">
      <alignment/>
    </xf>
    <xf numFmtId="0" fontId="7" fillId="34" borderId="25" xfId="0" applyNumberFormat="1" applyFont="1" applyFill="1" applyBorder="1" applyAlignment="1">
      <alignment horizontal="center" vertical="center"/>
    </xf>
    <xf numFmtId="0" fontId="7" fillId="34" borderId="26" xfId="0" applyNumberFormat="1" applyFont="1" applyFill="1" applyBorder="1" applyAlignment="1">
      <alignment horizontal="center" vertical="center"/>
    </xf>
    <xf numFmtId="0" fontId="7" fillId="34" borderId="27" xfId="0" applyNumberFormat="1" applyFont="1" applyFill="1" applyBorder="1" applyAlignment="1">
      <alignment horizontal="center" vertical="center"/>
    </xf>
    <xf numFmtId="0" fontId="7" fillId="34" borderId="28" xfId="0" applyNumberFormat="1" applyFont="1" applyFill="1" applyBorder="1" applyAlignment="1">
      <alignment horizontal="center" vertical="center"/>
    </xf>
    <xf numFmtId="0" fontId="7" fillId="34" borderId="29" xfId="0" applyNumberFormat="1" applyFont="1" applyFill="1" applyBorder="1" applyAlignment="1">
      <alignment horizontal="center" vertical="center"/>
    </xf>
    <xf numFmtId="0" fontId="7" fillId="34" borderId="30" xfId="0" applyNumberFormat="1" applyFont="1" applyFill="1" applyBorder="1" applyAlignment="1">
      <alignment horizontal="center" vertical="center"/>
    </xf>
    <xf numFmtId="0" fontId="6" fillId="34" borderId="25" xfId="0" applyNumberFormat="1" applyFont="1" applyFill="1" applyBorder="1" applyAlignment="1">
      <alignment horizontal="center" vertical="center"/>
    </xf>
    <xf numFmtId="0" fontId="6" fillId="34" borderId="26" xfId="0" applyNumberFormat="1" applyFont="1" applyFill="1" applyBorder="1" applyAlignment="1">
      <alignment horizontal="center" vertical="center"/>
    </xf>
    <xf numFmtId="0" fontId="0" fillId="0" borderId="26" xfId="0" applyBorder="1" applyAlignment="1">
      <alignment vertical="center"/>
    </xf>
    <xf numFmtId="0" fontId="0" fillId="0" borderId="27" xfId="0" applyBorder="1" applyAlignment="1">
      <alignment vertical="center"/>
    </xf>
    <xf numFmtId="0" fontId="6" fillId="34" borderId="28" xfId="0" applyNumberFormat="1" applyFont="1" applyFill="1" applyBorder="1" applyAlignment="1">
      <alignment horizontal="center" vertical="center"/>
    </xf>
    <xf numFmtId="0" fontId="6" fillId="34" borderId="29" xfId="0" applyNumberFormat="1" applyFont="1" applyFill="1" applyBorder="1" applyAlignment="1">
      <alignment horizontal="center" vertical="center"/>
    </xf>
    <xf numFmtId="0" fontId="0" fillId="0" borderId="29" xfId="0" applyBorder="1" applyAlignment="1">
      <alignment vertical="center"/>
    </xf>
    <xf numFmtId="0" fontId="0" fillId="0" borderId="30" xfId="0" applyBorder="1" applyAlignment="1">
      <alignment vertical="center"/>
    </xf>
    <xf numFmtId="49" fontId="20" fillId="0" borderId="0" xfId="0" applyNumberFormat="1" applyFont="1" applyAlignment="1">
      <alignment wrapText="1"/>
    </xf>
    <xf numFmtId="0" fontId="1" fillId="0" borderId="0" xfId="0" applyNumberFormat="1" applyFont="1" applyAlignment="1">
      <alignment vertical="top" wrapText="1"/>
    </xf>
    <xf numFmtId="0" fontId="0" fillId="0" borderId="0" xfId="0" applyAlignment="1">
      <alignment vertical="top" wrapText="1"/>
    </xf>
    <xf numFmtId="0" fontId="0" fillId="0" borderId="0" xfId="0" applyAlignment="1">
      <alignment wrapText="1"/>
    </xf>
    <xf numFmtId="0" fontId="2" fillId="33" borderId="19" xfId="0" applyNumberFormat="1" applyFont="1" applyFill="1" applyBorder="1" applyAlignment="1">
      <alignment horizontal="left" vertical="center"/>
    </xf>
    <xf numFmtId="0" fontId="2" fillId="33" borderId="22" xfId="0" applyNumberFormat="1" applyFont="1" applyFill="1" applyBorder="1" applyAlignment="1">
      <alignment horizontal="left" vertical="center"/>
    </xf>
    <xf numFmtId="0" fontId="0" fillId="0" borderId="22" xfId="0" applyBorder="1" applyAlignment="1">
      <alignment/>
    </xf>
    <xf numFmtId="0" fontId="0" fillId="0" borderId="21" xfId="0" applyBorder="1" applyAlignment="1">
      <alignment/>
    </xf>
    <xf numFmtId="0" fontId="5" fillId="35" borderId="31" xfId="0" applyNumberFormat="1" applyFont="1" applyFill="1" applyBorder="1" applyAlignment="1">
      <alignment horizontal="center" vertical="center" wrapText="1"/>
    </xf>
    <xf numFmtId="0" fontId="5" fillId="35" borderId="32" xfId="0" applyNumberFormat="1" applyFont="1" applyFill="1" applyBorder="1" applyAlignment="1">
      <alignment horizontal="center" vertical="center" wrapText="1"/>
    </xf>
    <xf numFmtId="0" fontId="5" fillId="35" borderId="33" xfId="0" applyNumberFormat="1" applyFont="1" applyFill="1" applyBorder="1" applyAlignment="1">
      <alignment horizontal="center" vertical="center" wrapText="1"/>
    </xf>
    <xf numFmtId="0" fontId="75" fillId="0" borderId="25" xfId="0" applyNumberFormat="1" applyFont="1" applyBorder="1" applyAlignment="1">
      <alignment horizontal="left" vertical="top" wrapText="1" indent="1"/>
    </xf>
    <xf numFmtId="0" fontId="75" fillId="0" borderId="26" xfId="0" applyFont="1" applyBorder="1" applyAlignment="1">
      <alignment horizontal="left" vertical="top" wrapText="1" indent="1"/>
    </xf>
    <xf numFmtId="0" fontId="75" fillId="0" borderId="27" xfId="0" applyFont="1" applyBorder="1" applyAlignment="1">
      <alignment horizontal="left" vertical="top" wrapText="1" indent="1"/>
    </xf>
    <xf numFmtId="0" fontId="25" fillId="0" borderId="28" xfId="0" applyFont="1" applyBorder="1" applyAlignment="1">
      <alignment horizontal="left" vertical="top" wrapText="1" indent="1"/>
    </xf>
    <xf numFmtId="0" fontId="25" fillId="0" borderId="29" xfId="0" applyFont="1" applyBorder="1" applyAlignment="1">
      <alignment horizontal="left" vertical="top" wrapText="1" indent="1"/>
    </xf>
    <xf numFmtId="0" fontId="25" fillId="0" borderId="30" xfId="0" applyFont="1" applyBorder="1" applyAlignment="1">
      <alignment horizontal="left" vertical="top" wrapText="1" indent="1"/>
    </xf>
    <xf numFmtId="0" fontId="11" fillId="34" borderId="19" xfId="0" applyNumberFormat="1" applyFont="1" applyFill="1" applyBorder="1" applyAlignment="1">
      <alignment horizontal="left" vertical="center" indent="1"/>
    </xf>
    <xf numFmtId="0" fontId="0" fillId="0" borderId="22" xfId="0" applyBorder="1" applyAlignment="1">
      <alignment horizontal="left" indent="1"/>
    </xf>
    <xf numFmtId="0" fontId="0" fillId="0" borderId="21" xfId="0" applyBorder="1" applyAlignment="1">
      <alignment horizontal="left" indent="1"/>
    </xf>
    <xf numFmtId="0" fontId="11" fillId="34" borderId="19" xfId="0" applyNumberFormat="1" applyFont="1" applyFill="1" applyBorder="1" applyAlignment="1">
      <alignment horizontal="left" indent="1"/>
    </xf>
    <xf numFmtId="0" fontId="75" fillId="0" borderId="28" xfId="0" applyFont="1" applyBorder="1" applyAlignment="1">
      <alignment horizontal="left" vertical="top" wrapText="1"/>
    </xf>
    <xf numFmtId="0" fontId="75" fillId="0" borderId="29" xfId="0" applyFont="1" applyBorder="1" applyAlignment="1">
      <alignment horizontal="left" vertical="top" wrapText="1"/>
    </xf>
    <xf numFmtId="0" fontId="75" fillId="0" borderId="30" xfId="0" applyFont="1" applyBorder="1" applyAlignment="1">
      <alignment horizontal="left" vertical="top" wrapText="1"/>
    </xf>
    <xf numFmtId="0" fontId="75" fillId="0" borderId="28" xfId="0" applyNumberFormat="1" applyFont="1" applyBorder="1" applyAlignment="1">
      <alignment horizontal="center" vertical="top"/>
    </xf>
    <xf numFmtId="0" fontId="75" fillId="0" borderId="29" xfId="0" applyNumberFormat="1" applyFont="1" applyBorder="1" applyAlignment="1">
      <alignment horizontal="center" vertical="top"/>
    </xf>
    <xf numFmtId="0" fontId="75" fillId="0" borderId="30" xfId="0" applyNumberFormat="1" applyFont="1" applyBorder="1" applyAlignment="1">
      <alignment horizontal="center" vertical="top"/>
    </xf>
    <xf numFmtId="0" fontId="75" fillId="0" borderId="25" xfId="0" applyNumberFormat="1" applyFont="1" applyBorder="1" applyAlignment="1">
      <alignment horizontal="center" vertical="top" wrapText="1"/>
    </xf>
    <xf numFmtId="0" fontId="75" fillId="0" borderId="26" xfId="0" applyNumberFormat="1" applyFont="1" applyBorder="1" applyAlignment="1">
      <alignment horizontal="center" vertical="top" wrapText="1"/>
    </xf>
    <xf numFmtId="0" fontId="75" fillId="0" borderId="27" xfId="0" applyNumberFormat="1" applyFont="1" applyBorder="1" applyAlignment="1">
      <alignment horizontal="center" vertical="top" wrapText="1"/>
    </xf>
    <xf numFmtId="0" fontId="12" fillId="34" borderId="19" xfId="0" applyNumberFormat="1" applyFont="1" applyFill="1" applyBorder="1" applyAlignment="1">
      <alignment horizontal="left" vertical="top" indent="1"/>
    </xf>
    <xf numFmtId="0" fontId="0" fillId="0" borderId="22" xfId="0" applyBorder="1" applyAlignment="1">
      <alignment horizontal="left" vertical="top" indent="1"/>
    </xf>
    <xf numFmtId="0" fontId="0" fillId="0" borderId="21" xfId="0" applyBorder="1" applyAlignment="1">
      <alignment horizontal="left" vertical="top" indent="1"/>
    </xf>
    <xf numFmtId="0" fontId="11" fillId="34" borderId="19" xfId="0" applyNumberFormat="1" applyFont="1" applyFill="1" applyBorder="1" applyAlignment="1">
      <alignment horizontal="left" vertical="top" indent="1"/>
    </xf>
    <xf numFmtId="0" fontId="2" fillId="33" borderId="34" xfId="0" applyNumberFormat="1" applyFont="1" applyFill="1" applyBorder="1" applyAlignment="1">
      <alignment horizontal="left" vertical="center"/>
    </xf>
    <xf numFmtId="0" fontId="2" fillId="33" borderId="35" xfId="0" applyNumberFormat="1" applyFont="1" applyFill="1" applyBorder="1" applyAlignment="1">
      <alignment horizontal="left" vertical="center"/>
    </xf>
    <xf numFmtId="0" fontId="2" fillId="33" borderId="36" xfId="0" applyNumberFormat="1" applyFont="1" applyFill="1" applyBorder="1" applyAlignment="1">
      <alignment horizontal="left" vertical="center"/>
    </xf>
    <xf numFmtId="0" fontId="0" fillId="0" borderId="27" xfId="0" applyBorder="1" applyAlignment="1">
      <alignment horizontal="center" vertical="center"/>
    </xf>
    <xf numFmtId="0" fontId="0" fillId="0" borderId="30" xfId="0" applyBorder="1" applyAlignment="1">
      <alignment horizontal="center" vertical="center"/>
    </xf>
    <xf numFmtId="0" fontId="12" fillId="34" borderId="19" xfId="0" applyNumberFormat="1" applyFont="1" applyFill="1" applyBorder="1" applyAlignment="1">
      <alignment horizontal="left" indent="1"/>
    </xf>
    <xf numFmtId="0" fontId="24" fillId="0" borderId="21" xfId="0" applyFont="1" applyBorder="1" applyAlignment="1">
      <alignment horizontal="left" indent="1"/>
    </xf>
    <xf numFmtId="0" fontId="6" fillId="34" borderId="37" xfId="0" applyNumberFormat="1" applyFont="1" applyFill="1" applyBorder="1" applyAlignment="1">
      <alignment horizontal="left" vertical="center"/>
    </xf>
    <xf numFmtId="0" fontId="6" fillId="34" borderId="38" xfId="0" applyNumberFormat="1" applyFont="1" applyFill="1" applyBorder="1" applyAlignment="1">
      <alignment horizontal="left" vertical="center"/>
    </xf>
    <xf numFmtId="0" fontId="6" fillId="34" borderId="39" xfId="0" applyNumberFormat="1" applyFont="1" applyFill="1" applyBorder="1" applyAlignment="1">
      <alignment horizontal="left" vertical="center"/>
    </xf>
    <xf numFmtId="0" fontId="6" fillId="34" borderId="40" xfId="0" applyNumberFormat="1" applyFont="1" applyFill="1" applyBorder="1" applyAlignment="1">
      <alignment horizontal="left" vertical="center"/>
    </xf>
    <xf numFmtId="0" fontId="6" fillId="34" borderId="41" xfId="0" applyNumberFormat="1" applyFont="1" applyFill="1" applyBorder="1" applyAlignment="1">
      <alignment horizontal="left" vertical="center"/>
    </xf>
    <xf numFmtId="0" fontId="6" fillId="34" borderId="42" xfId="0" applyNumberFormat="1" applyFont="1" applyFill="1" applyBorder="1" applyAlignment="1">
      <alignment horizontal="left" vertical="center"/>
    </xf>
    <xf numFmtId="0" fontId="7" fillId="34" borderId="37" xfId="0" applyNumberFormat="1" applyFont="1" applyFill="1" applyBorder="1" applyAlignment="1">
      <alignment vertical="center"/>
    </xf>
    <xf numFmtId="0" fontId="7" fillId="34" borderId="38" xfId="0" applyNumberFormat="1" applyFont="1" applyFill="1" applyBorder="1" applyAlignment="1">
      <alignment vertical="center"/>
    </xf>
    <xf numFmtId="0" fontId="7" fillId="34" borderId="39" xfId="0" applyNumberFormat="1" applyFont="1" applyFill="1" applyBorder="1" applyAlignment="1">
      <alignment vertical="center"/>
    </xf>
    <xf numFmtId="0" fontId="7" fillId="34" borderId="40" xfId="0" applyNumberFormat="1" applyFont="1" applyFill="1" applyBorder="1" applyAlignment="1">
      <alignment vertical="center"/>
    </xf>
    <xf numFmtId="0" fontId="7" fillId="34" borderId="41" xfId="0" applyNumberFormat="1" applyFont="1" applyFill="1" applyBorder="1" applyAlignment="1">
      <alignment vertical="center"/>
    </xf>
    <xf numFmtId="0" fontId="7" fillId="34" borderId="42" xfId="0" applyNumberFormat="1" applyFont="1" applyFill="1" applyBorder="1" applyAlignment="1">
      <alignment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000000"/>
      <rgbColor rgb="00E6E6E6"/>
      <rgbColor rgb="003C3C3C"/>
      <rgbColor rgb="00CDCDCD"/>
      <rgbColor rgb="00FFFFFF"/>
      <rgbColor rgb="00B0B3B2"/>
      <rgbColor rgb="00B2B2B2"/>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B1:C36"/>
  <sheetViews>
    <sheetView zoomScalePageLayoutView="0" workbookViewId="0" topLeftCell="A1">
      <selection activeCell="F14" sqref="F14"/>
    </sheetView>
  </sheetViews>
  <sheetFormatPr defaultColWidth="10.59765625" defaultRowHeight="14.25"/>
  <cols>
    <col min="1" max="1" width="4" style="114" customWidth="1"/>
    <col min="2" max="2" width="34.09765625" style="114" bestFit="1" customWidth="1"/>
    <col min="3" max="3" width="16.59765625" style="114" bestFit="1" customWidth="1"/>
    <col min="4" max="4" width="4.59765625" style="114" bestFit="1" customWidth="1"/>
    <col min="5" max="5" width="6.3984375" style="114" customWidth="1"/>
    <col min="6" max="6" width="4.59765625" style="114" customWidth="1"/>
    <col min="7" max="8" width="4.5" style="114" customWidth="1"/>
    <col min="9" max="9" width="3.5" style="114" customWidth="1"/>
    <col min="10" max="10" width="3.5" style="114" bestFit="1" customWidth="1"/>
    <col min="11" max="12" width="2.59765625" style="114" customWidth="1"/>
    <col min="13" max="14" width="4.59765625" style="114" bestFit="1" customWidth="1"/>
    <col min="15" max="15" width="4.09765625" style="114" customWidth="1"/>
    <col min="16" max="16" width="29" style="114" customWidth="1"/>
    <col min="17" max="16384" width="10.59765625" style="114" customWidth="1"/>
  </cols>
  <sheetData>
    <row r="1" spans="2:3" ht="12.75">
      <c r="B1" s="115" t="s">
        <v>127</v>
      </c>
      <c r="C1" s="115"/>
    </row>
    <row r="2" spans="2:3" ht="12.75">
      <c r="B2" s="115" t="s">
        <v>128</v>
      </c>
      <c r="C2" s="115"/>
    </row>
    <row r="3" spans="2:3" ht="12.75">
      <c r="B3" s="116">
        <v>43560</v>
      </c>
      <c r="C3" s="115" t="s">
        <v>137</v>
      </c>
    </row>
    <row r="4" spans="2:3" ht="12.75">
      <c r="B4" s="115">
        <v>6.64</v>
      </c>
      <c r="C4" s="115" t="s">
        <v>129</v>
      </c>
    </row>
    <row r="5" spans="2:3" ht="12.75">
      <c r="B5" s="117">
        <f>SUM(B3*B4)</f>
        <v>289238.39999999997</v>
      </c>
      <c r="C5" s="115" t="s">
        <v>130</v>
      </c>
    </row>
    <row r="6" spans="2:3" ht="12.75">
      <c r="B6" s="117">
        <v>10000</v>
      </c>
      <c r="C6" s="115"/>
    </row>
    <row r="7" spans="2:3" ht="12.75">
      <c r="B7" s="117">
        <f>SUM(B5/B6)</f>
        <v>28.923839999999995</v>
      </c>
      <c r="C7" s="115"/>
    </row>
    <row r="8" spans="2:3" ht="12.75">
      <c r="B8" s="117">
        <v>3000</v>
      </c>
      <c r="C8" s="115" t="s">
        <v>131</v>
      </c>
    </row>
    <row r="9" spans="2:3" ht="12.75">
      <c r="B9" s="117">
        <f>SUM(B7*B8)</f>
        <v>86771.51999999999</v>
      </c>
      <c r="C9" s="115" t="s">
        <v>132</v>
      </c>
    </row>
    <row r="10" spans="2:3" ht="12.75">
      <c r="B10" s="115"/>
      <c r="C10" s="115"/>
    </row>
    <row r="11" spans="2:3" ht="12.75">
      <c r="B11" s="115" t="s">
        <v>133</v>
      </c>
      <c r="C11" s="115"/>
    </row>
    <row r="12" spans="2:3" ht="12.75">
      <c r="B12" s="116">
        <v>43560</v>
      </c>
      <c r="C12" s="115" t="s">
        <v>137</v>
      </c>
    </row>
    <row r="13" spans="2:3" ht="12.75">
      <c r="B13" s="115">
        <v>6.64</v>
      </c>
      <c r="C13" s="115" t="s">
        <v>129</v>
      </c>
    </row>
    <row r="14" spans="2:3" ht="12.75">
      <c r="B14" s="117">
        <f>SUM(B12*B13)</f>
        <v>289238.39999999997</v>
      </c>
      <c r="C14" s="115" t="s">
        <v>130</v>
      </c>
    </row>
    <row r="15" spans="2:3" ht="12.75">
      <c r="B15" s="117">
        <v>10000</v>
      </c>
      <c r="C15" s="115"/>
    </row>
    <row r="16" spans="2:3" ht="12.75">
      <c r="B16" s="117">
        <f>SUM(B14/B15)</f>
        <v>28.923839999999995</v>
      </c>
      <c r="C16" s="115"/>
    </row>
    <row r="17" spans="2:3" ht="12.75">
      <c r="B17" s="117">
        <v>2000</v>
      </c>
      <c r="C17" s="115" t="s">
        <v>131</v>
      </c>
    </row>
    <row r="18" spans="2:3" ht="12.75">
      <c r="B18" s="117">
        <f>SUM(B16*B17)</f>
        <v>57847.67999999999</v>
      </c>
      <c r="C18" s="115" t="s">
        <v>132</v>
      </c>
    </row>
    <row r="19" spans="2:3" ht="12.75">
      <c r="B19" s="115"/>
      <c r="C19" s="115"/>
    </row>
    <row r="20" spans="2:3" ht="12.75">
      <c r="B20" s="115" t="s">
        <v>134</v>
      </c>
      <c r="C20" s="115"/>
    </row>
    <row r="21" spans="2:3" ht="12.75">
      <c r="B21" s="117">
        <f>SUM(B9+B18)</f>
        <v>144619.19999999998</v>
      </c>
      <c r="C21" s="115" t="s">
        <v>135</v>
      </c>
    </row>
    <row r="22" spans="2:3" ht="12.75">
      <c r="B22" s="117">
        <f>B5</f>
        <v>289238.39999999997</v>
      </c>
      <c r="C22" s="115" t="s">
        <v>130</v>
      </c>
    </row>
    <row r="23" spans="2:3" ht="12.75">
      <c r="B23" s="118">
        <f>SUM(B21/B22)</f>
        <v>0.5</v>
      </c>
      <c r="C23" s="115"/>
    </row>
    <row r="24" spans="2:3" ht="12.75">
      <c r="B24" s="115"/>
      <c r="C24" s="115"/>
    </row>
    <row r="25" spans="2:3" ht="12.75">
      <c r="B25" s="115" t="s">
        <v>136</v>
      </c>
      <c r="C25" s="115"/>
    </row>
    <row r="26" spans="2:3" ht="12.75">
      <c r="B26" s="117">
        <v>10000</v>
      </c>
      <c r="C26" s="115"/>
    </row>
    <row r="27" spans="2:3" ht="12.75">
      <c r="B27" s="117">
        <v>3000</v>
      </c>
      <c r="C27" s="115" t="s">
        <v>131</v>
      </c>
    </row>
    <row r="28" spans="2:3" ht="12.75">
      <c r="B28" s="118"/>
      <c r="C28" s="115"/>
    </row>
    <row r="29" spans="2:3" ht="12.75">
      <c r="B29" s="115"/>
      <c r="C29" s="115"/>
    </row>
    <row r="30" spans="2:3" ht="12.75">
      <c r="B30" s="115" t="s">
        <v>133</v>
      </c>
      <c r="C30" s="115"/>
    </row>
    <row r="31" spans="2:3" ht="12.75">
      <c r="B31" s="117">
        <v>10000</v>
      </c>
      <c r="C31" s="115"/>
    </row>
    <row r="32" spans="2:3" ht="12.75">
      <c r="B32" s="117">
        <v>2000</v>
      </c>
      <c r="C32" s="115" t="s">
        <v>131</v>
      </c>
    </row>
    <row r="33" spans="2:3" ht="12.75">
      <c r="B33" s="115"/>
      <c r="C33" s="115"/>
    </row>
    <row r="34" spans="2:3" ht="12.75">
      <c r="B34" s="115" t="s">
        <v>134</v>
      </c>
      <c r="C34" s="115"/>
    </row>
    <row r="35" spans="2:3" ht="12.75">
      <c r="B35" s="117">
        <f>SUM(B27+B32)</f>
        <v>5000</v>
      </c>
      <c r="C35" s="115" t="s">
        <v>135</v>
      </c>
    </row>
    <row r="36" spans="2:3" ht="12.75">
      <c r="B36" s="118">
        <f>SUM(B35/B26)</f>
        <v>0.5</v>
      </c>
      <c r="C36" s="115"/>
    </row>
  </sheetData>
  <sheetProtection/>
  <printOptions/>
  <pageMargins left="0.75" right="0.75" top="1" bottom="1" header="0.5" footer="0.5"/>
  <pageSetup orientation="portrait"/>
</worksheet>
</file>

<file path=xl/worksheets/sheet2.xml><?xml version="1.0" encoding="utf-8"?>
<worksheet xmlns="http://schemas.openxmlformats.org/spreadsheetml/2006/main" xmlns:r="http://schemas.openxmlformats.org/officeDocument/2006/relationships">
  <sheetPr>
    <pageSetUpPr fitToPage="1"/>
  </sheetPr>
  <dimension ref="B1:R21"/>
  <sheetViews>
    <sheetView showGridLines="0" zoomScale="125" zoomScaleNormal="125" zoomScalePageLayoutView="125" workbookViewId="0" topLeftCell="A1">
      <selection activeCell="A13" sqref="A13:IV13"/>
    </sheetView>
  </sheetViews>
  <sheetFormatPr defaultColWidth="10.3984375" defaultRowHeight="19.5" customHeight="1"/>
  <cols>
    <col min="1" max="1" width="0.1015625" style="1" customWidth="1"/>
    <col min="2" max="2" width="39.59765625" style="1" customWidth="1"/>
    <col min="3" max="3" width="7.5" style="1" customWidth="1"/>
    <col min="4" max="4" width="7.5" style="1" bestFit="1" customWidth="1"/>
    <col min="5" max="5" width="7.3984375" style="1" customWidth="1"/>
    <col min="6" max="6" width="7.5" style="1" customWidth="1"/>
    <col min="7" max="7" width="6.09765625" style="1" customWidth="1"/>
    <col min="8" max="9" width="6.8984375" style="1" customWidth="1"/>
    <col min="10" max="10" width="5.8984375" style="1" customWidth="1"/>
    <col min="11" max="12" width="6.5" style="1" customWidth="1"/>
    <col min="13" max="14" width="5.8984375" style="1" customWidth="1"/>
    <col min="15" max="15" width="6.3984375" style="1" customWidth="1"/>
    <col min="16" max="16" width="6.5" style="1" customWidth="1"/>
    <col min="17" max="17" width="7.5" style="1" customWidth="1"/>
    <col min="18" max="18" width="8" style="1" customWidth="1"/>
    <col min="19" max="16384" width="10.3984375" style="1" customWidth="1"/>
  </cols>
  <sheetData>
    <row r="1" spans="2:18" ht="15">
      <c r="B1" s="173" t="s">
        <v>101</v>
      </c>
      <c r="C1" s="174"/>
      <c r="D1" s="174"/>
      <c r="E1" s="174"/>
      <c r="F1" s="174"/>
      <c r="G1" s="174"/>
      <c r="H1" s="174"/>
      <c r="I1" s="175"/>
      <c r="J1" s="175"/>
      <c r="K1" s="175"/>
      <c r="L1" s="175"/>
      <c r="M1" s="175"/>
      <c r="N1" s="175"/>
      <c r="O1" s="175"/>
      <c r="P1" s="175"/>
      <c r="Q1" s="175"/>
      <c r="R1" s="176"/>
    </row>
    <row r="2" spans="2:18" ht="12.75">
      <c r="B2" s="3"/>
      <c r="C2" s="4"/>
      <c r="D2" s="4"/>
      <c r="E2" s="4"/>
      <c r="F2" s="4"/>
      <c r="G2" s="4"/>
      <c r="H2" s="4"/>
      <c r="I2" s="4"/>
      <c r="J2" s="4"/>
      <c r="K2" s="4"/>
      <c r="L2" s="4"/>
      <c r="M2" s="4"/>
      <c r="N2" s="4"/>
      <c r="O2" s="4"/>
      <c r="P2" s="4"/>
      <c r="Q2" s="4"/>
      <c r="R2" s="4"/>
    </row>
    <row r="3" spans="2:18" ht="8.25" customHeight="1">
      <c r="B3" s="177" t="s">
        <v>1</v>
      </c>
      <c r="C3" s="161" t="s">
        <v>76</v>
      </c>
      <c r="D3" s="162"/>
      <c r="E3" s="162"/>
      <c r="F3" s="162"/>
      <c r="G3" s="162"/>
      <c r="H3" s="162"/>
      <c r="I3" s="162"/>
      <c r="J3" s="162"/>
      <c r="K3" s="163"/>
      <c r="L3" s="164"/>
      <c r="M3" s="155" t="s">
        <v>75</v>
      </c>
      <c r="N3" s="156"/>
      <c r="O3" s="156"/>
      <c r="P3" s="156"/>
      <c r="Q3" s="156"/>
      <c r="R3" s="157"/>
    </row>
    <row r="4" spans="2:18" ht="12.75" customHeight="1">
      <c r="B4" s="178"/>
      <c r="C4" s="165"/>
      <c r="D4" s="166"/>
      <c r="E4" s="166"/>
      <c r="F4" s="166"/>
      <c r="G4" s="166"/>
      <c r="H4" s="166"/>
      <c r="I4" s="166"/>
      <c r="J4" s="166"/>
      <c r="K4" s="167"/>
      <c r="L4" s="168"/>
      <c r="M4" s="158"/>
      <c r="N4" s="159"/>
      <c r="O4" s="159"/>
      <c r="P4" s="159"/>
      <c r="Q4" s="159"/>
      <c r="R4" s="160"/>
    </row>
    <row r="5" spans="2:18" ht="84">
      <c r="B5" s="179"/>
      <c r="C5" s="6" t="s">
        <v>4</v>
      </c>
      <c r="D5" s="6" t="s">
        <v>5</v>
      </c>
      <c r="E5" s="6" t="s">
        <v>6</v>
      </c>
      <c r="F5" s="6" t="s">
        <v>7</v>
      </c>
      <c r="G5" s="40" t="s">
        <v>79</v>
      </c>
      <c r="H5" s="40" t="s">
        <v>80</v>
      </c>
      <c r="I5" s="40" t="s">
        <v>81</v>
      </c>
      <c r="J5" s="40" t="s">
        <v>82</v>
      </c>
      <c r="K5" s="40" t="s">
        <v>88</v>
      </c>
      <c r="L5" s="41" t="s">
        <v>83</v>
      </c>
      <c r="M5" s="40" t="s">
        <v>79</v>
      </c>
      <c r="N5" s="40" t="s">
        <v>80</v>
      </c>
      <c r="O5" s="41" t="s">
        <v>83</v>
      </c>
      <c r="P5" s="41" t="s">
        <v>84</v>
      </c>
      <c r="Q5" s="41" t="s">
        <v>92</v>
      </c>
      <c r="R5" s="41" t="s">
        <v>102</v>
      </c>
    </row>
    <row r="6" spans="2:18" ht="15" customHeight="1" thickBot="1">
      <c r="B6" s="43" t="s">
        <v>78</v>
      </c>
      <c r="C6" s="44">
        <v>4000</v>
      </c>
      <c r="D6" s="44"/>
      <c r="E6" s="45">
        <v>40</v>
      </c>
      <c r="F6" s="45"/>
      <c r="G6" s="45">
        <v>0</v>
      </c>
      <c r="H6" s="45">
        <v>0</v>
      </c>
      <c r="I6" s="45"/>
      <c r="J6" s="45">
        <v>25</v>
      </c>
      <c r="K6" s="45">
        <v>40</v>
      </c>
      <c r="L6" s="45"/>
      <c r="M6" s="45">
        <v>5</v>
      </c>
      <c r="N6" s="45">
        <v>25</v>
      </c>
      <c r="O6" s="46"/>
      <c r="P6" s="45">
        <v>40</v>
      </c>
      <c r="Q6" s="45"/>
      <c r="R6" s="45">
        <v>65</v>
      </c>
    </row>
    <row r="7" spans="2:18" ht="15" customHeight="1">
      <c r="B7" s="51" t="s">
        <v>99</v>
      </c>
      <c r="C7" s="52"/>
      <c r="D7" s="52"/>
      <c r="E7" s="53">
        <v>50</v>
      </c>
      <c r="F7" s="53"/>
      <c r="G7" s="54" t="s">
        <v>91</v>
      </c>
      <c r="H7" s="53">
        <v>0</v>
      </c>
      <c r="I7" s="53"/>
      <c r="J7" s="53">
        <v>10</v>
      </c>
      <c r="K7" s="53"/>
      <c r="L7" s="53">
        <v>2</v>
      </c>
      <c r="M7" s="53"/>
      <c r="N7" s="53">
        <v>12</v>
      </c>
      <c r="O7" s="55">
        <v>5</v>
      </c>
      <c r="P7" s="53">
        <v>65</v>
      </c>
      <c r="Q7" s="53"/>
      <c r="R7" s="56">
        <v>40</v>
      </c>
    </row>
    <row r="8" spans="2:18" s="65" customFormat="1" ht="15" customHeight="1" thickBot="1">
      <c r="B8" s="60" t="s">
        <v>100</v>
      </c>
      <c r="C8" s="61"/>
      <c r="D8" s="61"/>
      <c r="E8" s="62">
        <v>50</v>
      </c>
      <c r="F8" s="62"/>
      <c r="G8" s="62" t="s">
        <v>91</v>
      </c>
      <c r="H8" s="62">
        <v>8</v>
      </c>
      <c r="I8" s="62"/>
      <c r="J8" s="62">
        <v>25</v>
      </c>
      <c r="K8" s="62"/>
      <c r="L8" s="62"/>
      <c r="M8" s="62"/>
      <c r="N8" s="62"/>
      <c r="O8" s="63">
        <v>2</v>
      </c>
      <c r="P8" s="62">
        <v>35</v>
      </c>
      <c r="Q8" s="62"/>
      <c r="R8" s="64">
        <v>35</v>
      </c>
    </row>
    <row r="9" spans="2:18" ht="15" customHeight="1">
      <c r="B9" s="51" t="s">
        <v>86</v>
      </c>
      <c r="C9" s="52"/>
      <c r="D9" s="52"/>
      <c r="E9" s="53"/>
      <c r="F9" s="53"/>
      <c r="G9" s="53">
        <v>10</v>
      </c>
      <c r="H9" s="53">
        <v>0</v>
      </c>
      <c r="I9" s="53"/>
      <c r="J9" s="53">
        <v>10</v>
      </c>
      <c r="K9" s="53"/>
      <c r="L9" s="53">
        <v>2</v>
      </c>
      <c r="M9" s="53"/>
      <c r="N9" s="53"/>
      <c r="O9" s="55">
        <v>3</v>
      </c>
      <c r="P9" s="53">
        <v>53</v>
      </c>
      <c r="Q9" s="53"/>
      <c r="R9" s="56">
        <v>75</v>
      </c>
    </row>
    <row r="10" spans="2:18" s="65" customFormat="1" ht="15" customHeight="1" thickBot="1">
      <c r="B10" s="60" t="s">
        <v>90</v>
      </c>
      <c r="C10" s="61"/>
      <c r="D10" s="61"/>
      <c r="E10" s="62">
        <v>25</v>
      </c>
      <c r="F10" s="62"/>
      <c r="G10" s="62">
        <v>10</v>
      </c>
      <c r="H10" s="62">
        <v>0</v>
      </c>
      <c r="I10" s="62"/>
      <c r="J10" s="62">
        <v>10</v>
      </c>
      <c r="K10" s="62"/>
      <c r="L10" s="62">
        <v>2</v>
      </c>
      <c r="M10" s="62"/>
      <c r="N10" s="62"/>
      <c r="O10" s="63">
        <v>3</v>
      </c>
      <c r="P10" s="62">
        <v>46</v>
      </c>
      <c r="Q10" s="62"/>
      <c r="R10" s="64">
        <v>60</v>
      </c>
    </row>
    <row r="11" spans="2:18" ht="15" customHeight="1">
      <c r="B11" s="51" t="s">
        <v>89</v>
      </c>
      <c r="C11" s="52"/>
      <c r="D11" s="52"/>
      <c r="E11" s="53">
        <v>100</v>
      </c>
      <c r="F11" s="53"/>
      <c r="G11" s="53">
        <v>2</v>
      </c>
      <c r="H11" s="53">
        <v>0</v>
      </c>
      <c r="I11" s="53"/>
      <c r="J11" s="53">
        <v>0</v>
      </c>
      <c r="K11" s="53"/>
      <c r="L11" s="53">
        <v>2</v>
      </c>
      <c r="M11" s="53">
        <v>12</v>
      </c>
      <c r="N11" s="53">
        <v>24</v>
      </c>
      <c r="O11" s="55">
        <v>6</v>
      </c>
      <c r="P11" s="53">
        <v>72</v>
      </c>
      <c r="Q11" s="53"/>
      <c r="R11" s="56">
        <v>85</v>
      </c>
    </row>
    <row r="12" spans="2:18" s="65" customFormat="1" ht="15" customHeight="1" thickBot="1">
      <c r="B12" s="60" t="s">
        <v>85</v>
      </c>
      <c r="C12" s="61"/>
      <c r="D12" s="61"/>
      <c r="E12" s="62">
        <v>20</v>
      </c>
      <c r="F12" s="62"/>
      <c r="G12" s="62">
        <v>2</v>
      </c>
      <c r="H12" s="62">
        <v>0</v>
      </c>
      <c r="I12" s="62"/>
      <c r="J12" s="62">
        <v>3</v>
      </c>
      <c r="K12" s="62"/>
      <c r="L12" s="62">
        <v>2</v>
      </c>
      <c r="M12" s="62"/>
      <c r="N12" s="62">
        <v>24</v>
      </c>
      <c r="O12" s="63">
        <v>5</v>
      </c>
      <c r="P12" s="62">
        <v>65</v>
      </c>
      <c r="Q12" s="62"/>
      <c r="R12" s="64">
        <v>100</v>
      </c>
    </row>
    <row r="13" spans="2:18" s="42" customFormat="1" ht="15" customHeight="1">
      <c r="B13" s="47" t="s">
        <v>94</v>
      </c>
      <c r="C13" s="48">
        <v>10000</v>
      </c>
      <c r="D13" s="48"/>
      <c r="E13" s="49"/>
      <c r="F13" s="49"/>
      <c r="G13" s="49" t="s">
        <v>93</v>
      </c>
      <c r="H13" s="49"/>
      <c r="I13" s="49"/>
      <c r="J13" s="49"/>
      <c r="K13" s="49"/>
      <c r="L13" s="49"/>
      <c r="M13" s="49"/>
      <c r="N13" s="49"/>
      <c r="O13" s="50">
        <v>2.5</v>
      </c>
      <c r="P13" s="49">
        <v>35</v>
      </c>
      <c r="Q13" s="48">
        <v>2000</v>
      </c>
      <c r="R13" s="49">
        <v>40</v>
      </c>
    </row>
    <row r="14" spans="2:18" ht="15" customHeight="1">
      <c r="B14" s="47" t="s">
        <v>87</v>
      </c>
      <c r="C14" s="48"/>
      <c r="D14" s="48"/>
      <c r="E14" s="49"/>
      <c r="F14" s="49"/>
      <c r="G14" s="59" t="s">
        <v>97</v>
      </c>
      <c r="H14" s="49"/>
      <c r="I14" s="49"/>
      <c r="J14" s="49"/>
      <c r="K14" s="49"/>
      <c r="L14" s="49"/>
      <c r="M14" s="49"/>
      <c r="N14" s="49"/>
      <c r="O14" s="50">
        <v>3.5</v>
      </c>
      <c r="P14" s="49">
        <v>45</v>
      </c>
      <c r="Q14" s="48"/>
      <c r="R14" s="49">
        <v>65</v>
      </c>
    </row>
    <row r="16" spans="2:11" ht="28.5" customHeight="1">
      <c r="B16" s="170" t="s">
        <v>98</v>
      </c>
      <c r="C16" s="171"/>
      <c r="D16" s="171"/>
      <c r="E16" s="171"/>
      <c r="F16" s="171"/>
      <c r="G16" s="171"/>
      <c r="H16" s="171"/>
      <c r="I16" s="171"/>
      <c r="J16" s="171"/>
      <c r="K16" s="171"/>
    </row>
    <row r="17" spans="2:11" ht="15.75" customHeight="1">
      <c r="B17" s="57"/>
      <c r="C17" s="57"/>
      <c r="D17" s="57"/>
      <c r="E17" s="57"/>
      <c r="F17" s="57"/>
      <c r="G17" s="57"/>
      <c r="H17" s="57"/>
      <c r="I17" s="57"/>
      <c r="J17" s="57"/>
      <c r="K17" s="57"/>
    </row>
    <row r="18" spans="2:11" ht="28.5" customHeight="1">
      <c r="B18" s="169" t="s">
        <v>95</v>
      </c>
      <c r="C18" s="169"/>
      <c r="D18" s="169"/>
      <c r="E18" s="169"/>
      <c r="F18" s="169"/>
      <c r="G18" s="169"/>
      <c r="H18" s="169"/>
      <c r="I18" s="169"/>
      <c r="J18" s="169"/>
      <c r="K18" s="169"/>
    </row>
    <row r="19" spans="2:11" ht="15.75" customHeight="1">
      <c r="B19" s="57"/>
      <c r="C19" s="57"/>
      <c r="D19" s="57"/>
      <c r="E19" s="57"/>
      <c r="F19" s="57"/>
      <c r="G19" s="57"/>
      <c r="H19" s="57"/>
      <c r="I19" s="57"/>
      <c r="J19" s="57"/>
      <c r="K19" s="57"/>
    </row>
    <row r="20" spans="2:11" ht="55.5" customHeight="1">
      <c r="B20" s="169" t="s">
        <v>96</v>
      </c>
      <c r="C20" s="172"/>
      <c r="D20" s="172"/>
      <c r="E20" s="172"/>
      <c r="F20" s="172"/>
      <c r="G20" s="172"/>
      <c r="H20" s="172"/>
      <c r="I20" s="172"/>
      <c r="J20" s="172"/>
      <c r="K20" s="172"/>
    </row>
    <row r="21" spans="2:11" ht="27.75" customHeight="1">
      <c r="B21" s="58"/>
      <c r="C21" s="58"/>
      <c r="D21" s="58"/>
      <c r="E21" s="58"/>
      <c r="F21" s="58"/>
      <c r="G21" s="58"/>
      <c r="H21" s="58"/>
      <c r="I21" s="58"/>
      <c r="J21" s="58"/>
      <c r="K21" s="58"/>
    </row>
  </sheetData>
  <sheetProtection/>
  <mergeCells count="7">
    <mergeCell ref="M3:R4"/>
    <mergeCell ref="C3:L4"/>
    <mergeCell ref="B18:K18"/>
    <mergeCell ref="B16:K16"/>
    <mergeCell ref="B20:K20"/>
    <mergeCell ref="B1:R1"/>
    <mergeCell ref="B3:B5"/>
  </mergeCells>
  <printOptions/>
  <pageMargins left="0.25" right="0.25" top="0.5" bottom="0.25" header="0.25" footer="0.25"/>
  <pageSetup firstPageNumber="1" useFirstPageNumber="1" fitToHeight="1" fitToWidth="1" orientation="landscape" paperSize="3"/>
  <headerFooter alignWithMargins="0">
    <oddFooter xml:space="preserve">&amp;L&amp;D&amp;RCODE UPDATE COMMITTEE </oddFooter>
  </headerFooter>
  <colBreaks count="1" manualBreakCount="1">
    <brk id="18" max="65535" man="1"/>
  </colBreaks>
</worksheet>
</file>

<file path=xl/worksheets/sheet3.xml><?xml version="1.0" encoding="utf-8"?>
<worksheet xmlns="http://schemas.openxmlformats.org/spreadsheetml/2006/main" xmlns:r="http://schemas.openxmlformats.org/officeDocument/2006/relationships">
  <dimension ref="B1:O52"/>
  <sheetViews>
    <sheetView showGridLines="0" tabSelected="1" zoomScale="125" zoomScaleNormal="125" zoomScalePageLayoutView="125" workbookViewId="0" topLeftCell="A16">
      <selection activeCell="F30" sqref="F30"/>
    </sheetView>
  </sheetViews>
  <sheetFormatPr defaultColWidth="10.3984375" defaultRowHeight="19.5" customHeight="1"/>
  <cols>
    <col min="1" max="1" width="0.1015625" style="1" customWidth="1"/>
    <col min="2" max="2" width="20.8984375" style="1" customWidth="1"/>
    <col min="3" max="3" width="7.5" style="1" customWidth="1"/>
    <col min="4" max="4" width="8.59765625" style="145" customWidth="1"/>
    <col min="5" max="5" width="7.3984375" style="1" customWidth="1"/>
    <col min="6" max="6" width="7.5" style="1" customWidth="1"/>
    <col min="7" max="7" width="6.09765625" style="1" customWidth="1"/>
    <col min="8" max="9" width="6.8984375" style="1" customWidth="1"/>
    <col min="10" max="11" width="5.8984375" style="1" customWidth="1"/>
    <col min="12" max="12" width="6.3984375" style="1" customWidth="1"/>
    <col min="13" max="13" width="6.5" style="1" customWidth="1"/>
    <col min="14" max="14" width="7.5" style="1" customWidth="1"/>
    <col min="15" max="15" width="8" style="1" customWidth="1"/>
    <col min="16" max="16" width="10.3984375" style="1" customWidth="1"/>
    <col min="17" max="16384" width="10.3984375" style="1" customWidth="1"/>
  </cols>
  <sheetData>
    <row r="1" spans="2:15" ht="15">
      <c r="B1" s="203" t="s">
        <v>0</v>
      </c>
      <c r="C1" s="204"/>
      <c r="D1" s="204"/>
      <c r="E1" s="204"/>
      <c r="F1" s="204"/>
      <c r="G1" s="204"/>
      <c r="H1" s="205"/>
      <c r="I1" s="2"/>
      <c r="J1" s="2"/>
      <c r="K1" s="2"/>
      <c r="L1" s="2"/>
      <c r="M1" s="2"/>
      <c r="N1" s="2"/>
      <c r="O1" s="2"/>
    </row>
    <row r="2" spans="2:15" ht="12.75">
      <c r="B2" s="149" t="s">
        <v>143</v>
      </c>
      <c r="C2" s="4"/>
      <c r="D2" s="141"/>
      <c r="E2" s="4"/>
      <c r="F2" s="4"/>
      <c r="G2" s="4"/>
      <c r="H2" s="4"/>
      <c r="I2" s="4"/>
      <c r="J2" s="4"/>
      <c r="K2" s="4"/>
      <c r="L2" s="4"/>
      <c r="M2" s="4"/>
      <c r="N2" s="4"/>
      <c r="O2" s="4"/>
    </row>
    <row r="3" spans="2:15" ht="8.25" customHeight="1">
      <c r="B3" s="177" t="s">
        <v>1</v>
      </c>
      <c r="C3" s="161" t="s">
        <v>76</v>
      </c>
      <c r="D3" s="162"/>
      <c r="E3" s="162"/>
      <c r="F3" s="162"/>
      <c r="G3" s="162"/>
      <c r="H3" s="162"/>
      <c r="I3" s="162"/>
      <c r="J3" s="162"/>
      <c r="K3" s="164"/>
      <c r="L3" s="155" t="s">
        <v>75</v>
      </c>
      <c r="M3" s="156"/>
      <c r="N3" s="156"/>
      <c r="O3" s="206"/>
    </row>
    <row r="4" spans="2:15" ht="12.75">
      <c r="B4" s="178"/>
      <c r="C4" s="165"/>
      <c r="D4" s="166"/>
      <c r="E4" s="166"/>
      <c r="F4" s="166"/>
      <c r="G4" s="166"/>
      <c r="H4" s="166"/>
      <c r="I4" s="166"/>
      <c r="J4" s="166"/>
      <c r="K4" s="168"/>
      <c r="L4" s="158"/>
      <c r="M4" s="159"/>
      <c r="N4" s="159"/>
      <c r="O4" s="207"/>
    </row>
    <row r="5" spans="2:15" ht="60">
      <c r="B5" s="179"/>
      <c r="C5" s="6" t="s">
        <v>4</v>
      </c>
      <c r="D5" s="6" t="s">
        <v>5</v>
      </c>
      <c r="E5" s="6" t="s">
        <v>6</v>
      </c>
      <c r="F5" s="6" t="s">
        <v>7</v>
      </c>
      <c r="G5" s="6" t="s">
        <v>8</v>
      </c>
      <c r="H5" s="6" t="s">
        <v>9</v>
      </c>
      <c r="I5" s="6" t="s">
        <v>140</v>
      </c>
      <c r="J5" s="6" t="s">
        <v>141</v>
      </c>
      <c r="K5" s="28" t="s">
        <v>138</v>
      </c>
      <c r="L5" s="8" t="s">
        <v>142</v>
      </c>
      <c r="M5" s="8" t="s">
        <v>13</v>
      </c>
      <c r="N5" s="8" t="s">
        <v>14</v>
      </c>
      <c r="O5" s="8" t="s">
        <v>15</v>
      </c>
    </row>
    <row r="6" spans="2:15" ht="36">
      <c r="B6" s="9" t="s">
        <v>16</v>
      </c>
      <c r="C6" s="119">
        <v>7500</v>
      </c>
      <c r="D6" s="150" t="s">
        <v>144</v>
      </c>
      <c r="E6" s="120">
        <v>75</v>
      </c>
      <c r="F6" s="120">
        <v>75</v>
      </c>
      <c r="G6" s="120">
        <v>25</v>
      </c>
      <c r="H6" s="120" t="s">
        <v>112</v>
      </c>
      <c r="I6" s="120" t="s">
        <v>116</v>
      </c>
      <c r="J6" s="120" t="s">
        <v>146</v>
      </c>
      <c r="K6" s="121">
        <v>600</v>
      </c>
      <c r="L6" s="122">
        <v>2.5</v>
      </c>
      <c r="M6" s="39">
        <v>35</v>
      </c>
      <c r="N6" s="39" t="s">
        <v>19</v>
      </c>
      <c r="O6" s="39">
        <v>30</v>
      </c>
    </row>
    <row r="7" spans="2:15" ht="24">
      <c r="B7" s="9" t="s">
        <v>20</v>
      </c>
      <c r="C7" s="123" t="s">
        <v>21</v>
      </c>
      <c r="D7" s="123" t="s">
        <v>19</v>
      </c>
      <c r="E7" s="120">
        <v>100</v>
      </c>
      <c r="F7" s="120">
        <v>200</v>
      </c>
      <c r="G7" s="120">
        <v>25</v>
      </c>
      <c r="H7" s="120">
        <v>12</v>
      </c>
      <c r="I7" s="120">
        <v>30</v>
      </c>
      <c r="J7" s="120">
        <v>30</v>
      </c>
      <c r="K7" s="121">
        <v>600</v>
      </c>
      <c r="L7" s="122">
        <v>2.5</v>
      </c>
      <c r="M7" s="39">
        <v>35</v>
      </c>
      <c r="N7" s="39">
        <v>180</v>
      </c>
      <c r="O7" s="39">
        <v>25</v>
      </c>
    </row>
    <row r="8" spans="2:15" ht="48">
      <c r="B8" s="16" t="s">
        <v>22</v>
      </c>
      <c r="C8" s="119">
        <v>10000</v>
      </c>
      <c r="D8" s="151" t="s">
        <v>145</v>
      </c>
      <c r="E8" s="120">
        <v>50</v>
      </c>
      <c r="F8" s="120">
        <v>150</v>
      </c>
      <c r="G8" s="120" t="s">
        <v>115</v>
      </c>
      <c r="H8" s="120">
        <v>5</v>
      </c>
      <c r="I8" s="120">
        <v>10</v>
      </c>
      <c r="J8" s="120">
        <v>10</v>
      </c>
      <c r="K8" s="121">
        <v>600</v>
      </c>
      <c r="L8" s="124" t="s">
        <v>117</v>
      </c>
      <c r="M8" s="125" t="s">
        <v>118</v>
      </c>
      <c r="N8" s="39" t="s">
        <v>19</v>
      </c>
      <c r="O8" s="39">
        <v>35</v>
      </c>
    </row>
    <row r="9" spans="2:15" ht="24.75" thickBot="1">
      <c r="B9" s="17" t="s">
        <v>24</v>
      </c>
      <c r="C9" s="126">
        <v>40000</v>
      </c>
      <c r="D9" s="123" t="s">
        <v>19</v>
      </c>
      <c r="E9" s="39">
        <v>200</v>
      </c>
      <c r="F9" s="39">
        <v>200</v>
      </c>
      <c r="G9" s="152" t="s">
        <v>148</v>
      </c>
      <c r="H9" s="39" t="s">
        <v>25</v>
      </c>
      <c r="I9" s="39" t="s">
        <v>25</v>
      </c>
      <c r="J9" s="39">
        <v>30</v>
      </c>
      <c r="K9" s="139" t="s">
        <v>19</v>
      </c>
      <c r="L9" s="122">
        <v>2.5</v>
      </c>
      <c r="M9" s="39">
        <v>35</v>
      </c>
      <c r="N9" s="39" t="s">
        <v>19</v>
      </c>
      <c r="O9" s="39">
        <v>30</v>
      </c>
    </row>
    <row r="10" spans="2:15" ht="24.75" thickBot="1">
      <c r="B10" s="17" t="s">
        <v>26</v>
      </c>
      <c r="C10" s="126">
        <v>40000</v>
      </c>
      <c r="D10" s="123" t="s">
        <v>19</v>
      </c>
      <c r="E10" s="39">
        <v>200</v>
      </c>
      <c r="F10" s="127">
        <v>200</v>
      </c>
      <c r="G10" s="128" t="s">
        <v>148</v>
      </c>
      <c r="H10" s="129" t="s">
        <v>25</v>
      </c>
      <c r="I10" s="39" t="s">
        <v>25</v>
      </c>
      <c r="J10" s="39">
        <v>30</v>
      </c>
      <c r="K10" s="139" t="s">
        <v>19</v>
      </c>
      <c r="L10" s="122">
        <v>2.5</v>
      </c>
      <c r="M10" s="39">
        <v>35</v>
      </c>
      <c r="N10" s="39" t="s">
        <v>19</v>
      </c>
      <c r="O10" s="39">
        <v>35</v>
      </c>
    </row>
    <row r="11" spans="2:15" ht="24">
      <c r="B11" s="17" t="s">
        <v>27</v>
      </c>
      <c r="C11" s="126">
        <v>60000</v>
      </c>
      <c r="D11" s="123" t="s">
        <v>19</v>
      </c>
      <c r="E11" s="39">
        <v>200</v>
      </c>
      <c r="F11" s="39">
        <v>200</v>
      </c>
      <c r="G11" s="130" t="s">
        <v>28</v>
      </c>
      <c r="H11" s="39" t="s">
        <v>28</v>
      </c>
      <c r="I11" s="39" t="s">
        <v>28</v>
      </c>
      <c r="J11" s="39" t="s">
        <v>28</v>
      </c>
      <c r="K11" s="139" t="s">
        <v>19</v>
      </c>
      <c r="L11" s="122">
        <v>2.5</v>
      </c>
      <c r="M11" s="39">
        <v>35</v>
      </c>
      <c r="N11" s="39" t="s">
        <v>19</v>
      </c>
      <c r="O11" s="39">
        <v>25</v>
      </c>
    </row>
    <row r="12" spans="2:15" ht="36">
      <c r="B12" s="17" t="s">
        <v>29</v>
      </c>
      <c r="C12" s="126" t="s">
        <v>30</v>
      </c>
      <c r="D12" s="123" t="s">
        <v>19</v>
      </c>
      <c r="E12" s="39">
        <v>80</v>
      </c>
      <c r="F12" s="39">
        <v>100</v>
      </c>
      <c r="G12" s="39">
        <v>25</v>
      </c>
      <c r="H12" s="39">
        <v>12</v>
      </c>
      <c r="I12" s="39">
        <v>30</v>
      </c>
      <c r="J12" s="39">
        <v>30</v>
      </c>
      <c r="K12" s="139" t="s">
        <v>19</v>
      </c>
      <c r="L12" s="122">
        <v>2.5</v>
      </c>
      <c r="M12" s="39">
        <v>35</v>
      </c>
      <c r="N12" s="39" t="s">
        <v>19</v>
      </c>
      <c r="O12" s="39">
        <v>25</v>
      </c>
    </row>
    <row r="13" spans="2:15" ht="37.5" customHeight="1">
      <c r="B13" s="17" t="s">
        <v>55</v>
      </c>
      <c r="C13" s="126">
        <v>120000</v>
      </c>
      <c r="D13" s="123" t="s">
        <v>19</v>
      </c>
      <c r="E13" s="39">
        <v>200</v>
      </c>
      <c r="F13" s="39">
        <v>200</v>
      </c>
      <c r="G13" s="39" t="s">
        <v>56</v>
      </c>
      <c r="H13" s="39">
        <v>10</v>
      </c>
      <c r="I13" s="39">
        <v>25</v>
      </c>
      <c r="J13" s="39">
        <v>10</v>
      </c>
      <c r="K13" s="139" t="s">
        <v>19</v>
      </c>
      <c r="L13" s="122">
        <v>2.5</v>
      </c>
      <c r="M13" s="39">
        <v>35</v>
      </c>
      <c r="N13" s="39" t="s">
        <v>19</v>
      </c>
      <c r="O13" s="39">
        <v>25</v>
      </c>
    </row>
    <row r="14" spans="2:15" ht="24">
      <c r="B14" s="85" t="s">
        <v>31</v>
      </c>
      <c r="C14" s="131"/>
      <c r="D14" s="132"/>
      <c r="E14" s="133"/>
      <c r="F14" s="133"/>
      <c r="G14" s="134"/>
      <c r="H14" s="134"/>
      <c r="I14" s="134" t="s">
        <v>32</v>
      </c>
      <c r="J14" s="134"/>
      <c r="K14" s="134"/>
      <c r="L14" s="134"/>
      <c r="M14" s="134"/>
      <c r="N14" s="134"/>
      <c r="O14" s="134"/>
    </row>
    <row r="15" spans="2:15" ht="12.75">
      <c r="B15" s="86" t="s">
        <v>33</v>
      </c>
      <c r="C15" s="135"/>
      <c r="D15" s="131" t="s">
        <v>19</v>
      </c>
      <c r="E15" s="135"/>
      <c r="F15" s="136" t="s">
        <v>34</v>
      </c>
      <c r="G15" s="134"/>
      <c r="H15" s="135"/>
      <c r="I15" s="134"/>
      <c r="J15" s="134"/>
      <c r="K15" s="134"/>
      <c r="L15" s="134"/>
      <c r="M15" s="134"/>
      <c r="N15" s="134"/>
      <c r="O15" s="134"/>
    </row>
    <row r="16" spans="2:15" ht="15.75" customHeight="1">
      <c r="B16" s="85" t="s">
        <v>35</v>
      </c>
      <c r="C16" s="131">
        <v>40000</v>
      </c>
      <c r="D16" s="131" t="s">
        <v>19</v>
      </c>
      <c r="E16" s="134">
        <v>100</v>
      </c>
      <c r="F16" s="134">
        <v>150</v>
      </c>
      <c r="G16" s="134">
        <v>50</v>
      </c>
      <c r="H16" s="134">
        <v>25</v>
      </c>
      <c r="I16" s="134">
        <v>50</v>
      </c>
      <c r="J16" s="134">
        <v>30</v>
      </c>
      <c r="K16" s="134"/>
      <c r="L16" s="137">
        <v>2.5</v>
      </c>
      <c r="M16" s="134">
        <v>35</v>
      </c>
      <c r="N16" s="134" t="s">
        <v>19</v>
      </c>
      <c r="O16" s="134">
        <v>35</v>
      </c>
    </row>
    <row r="17" spans="2:15" ht="15" customHeight="1">
      <c r="B17" s="86" t="s">
        <v>36</v>
      </c>
      <c r="C17" s="131">
        <v>40000</v>
      </c>
      <c r="D17" s="131" t="s">
        <v>19</v>
      </c>
      <c r="E17" s="134">
        <v>100</v>
      </c>
      <c r="F17" s="134">
        <v>150</v>
      </c>
      <c r="G17" s="134">
        <v>50</v>
      </c>
      <c r="H17" s="134">
        <v>25</v>
      </c>
      <c r="I17" s="134">
        <v>50</v>
      </c>
      <c r="J17" s="134">
        <v>30</v>
      </c>
      <c r="K17" s="134"/>
      <c r="L17" s="137">
        <v>2.5</v>
      </c>
      <c r="M17" s="134">
        <v>35</v>
      </c>
      <c r="N17" s="134" t="s">
        <v>19</v>
      </c>
      <c r="O17" s="134">
        <v>35</v>
      </c>
    </row>
    <row r="18" spans="2:15" ht="15" customHeight="1">
      <c r="B18" s="87" t="s">
        <v>70</v>
      </c>
      <c r="C18" s="138">
        <v>1000</v>
      </c>
      <c r="D18" s="138" t="s">
        <v>19</v>
      </c>
      <c r="E18" s="139">
        <v>20</v>
      </c>
      <c r="F18" s="139">
        <v>20</v>
      </c>
      <c r="G18" s="139">
        <v>5</v>
      </c>
      <c r="H18" s="139">
        <v>5</v>
      </c>
      <c r="I18" s="139">
        <v>10</v>
      </c>
      <c r="J18" s="139">
        <v>10</v>
      </c>
      <c r="K18" s="138" t="s">
        <v>19</v>
      </c>
      <c r="L18" s="140">
        <v>1</v>
      </c>
      <c r="M18" s="139">
        <v>16</v>
      </c>
      <c r="N18" s="146" t="s">
        <v>19</v>
      </c>
      <c r="O18" s="139">
        <v>1</v>
      </c>
    </row>
    <row r="19" spans="2:15" ht="12.75">
      <c r="B19" s="31" t="s">
        <v>149</v>
      </c>
      <c r="C19" s="70">
        <v>10000</v>
      </c>
      <c r="D19" s="71"/>
      <c r="E19" s="27">
        <v>75</v>
      </c>
      <c r="F19" s="27">
        <v>100</v>
      </c>
      <c r="G19" s="73" t="s">
        <v>139</v>
      </c>
      <c r="H19" s="27">
        <v>5</v>
      </c>
      <c r="I19" s="27">
        <v>10</v>
      </c>
      <c r="J19" s="27">
        <v>30</v>
      </c>
      <c r="K19" s="27">
        <v>600</v>
      </c>
      <c r="L19" s="72">
        <v>2.5</v>
      </c>
      <c r="M19" s="27">
        <v>35</v>
      </c>
      <c r="N19" s="27" t="s">
        <v>19</v>
      </c>
      <c r="O19" s="27" t="s">
        <v>123</v>
      </c>
    </row>
    <row r="20" spans="2:15" ht="12.75">
      <c r="B20" s="23" t="s">
        <v>37</v>
      </c>
      <c r="C20" s="24"/>
      <c r="D20" s="142"/>
      <c r="E20" s="24"/>
      <c r="F20" s="24"/>
      <c r="G20" s="24"/>
      <c r="H20" s="22" t="s">
        <v>45</v>
      </c>
      <c r="I20" s="24"/>
      <c r="J20" s="24"/>
      <c r="K20" s="24"/>
      <c r="L20" s="24"/>
      <c r="M20" s="24"/>
      <c r="N20" s="24"/>
      <c r="O20" s="24"/>
    </row>
    <row r="21" spans="2:15" ht="14.25">
      <c r="B21" s="90" t="s">
        <v>38</v>
      </c>
      <c r="C21" s="91"/>
      <c r="D21" s="143"/>
      <c r="E21" s="20"/>
      <c r="F21" s="24"/>
      <c r="G21" s="24"/>
      <c r="H21" s="208" t="s">
        <v>61</v>
      </c>
      <c r="I21" s="187"/>
      <c r="J21" s="187"/>
      <c r="K21" s="187"/>
      <c r="L21" s="187"/>
      <c r="M21" s="187"/>
      <c r="N21" s="187"/>
      <c r="O21" s="188"/>
    </row>
    <row r="22" spans="2:15" ht="14.25">
      <c r="B22" s="189" t="s">
        <v>40</v>
      </c>
      <c r="C22" s="209"/>
      <c r="D22" s="142"/>
      <c r="E22" s="24"/>
      <c r="F22" s="24"/>
      <c r="G22" s="24"/>
      <c r="H22" s="208" t="s">
        <v>47</v>
      </c>
      <c r="I22" s="187"/>
      <c r="J22" s="187"/>
      <c r="K22" s="187"/>
      <c r="L22" s="187"/>
      <c r="M22" s="187"/>
      <c r="N22" s="188"/>
      <c r="O22" s="90"/>
    </row>
    <row r="23" spans="2:15" ht="14.25">
      <c r="B23" s="189" t="s">
        <v>42</v>
      </c>
      <c r="C23" s="188"/>
      <c r="D23" s="142"/>
      <c r="E23" s="24"/>
      <c r="F23" s="24"/>
      <c r="G23" s="24"/>
      <c r="H23" s="154" t="s">
        <v>49</v>
      </c>
      <c r="I23" s="147"/>
      <c r="J23" s="147"/>
      <c r="K23" s="147"/>
      <c r="L23" s="147"/>
      <c r="M23" s="147"/>
      <c r="N23" s="148"/>
      <c r="O23" s="90"/>
    </row>
    <row r="24" spans="2:15" ht="14.25">
      <c r="B24" s="189" t="s">
        <v>44</v>
      </c>
      <c r="C24" s="188"/>
      <c r="D24" s="142"/>
      <c r="E24" s="24"/>
      <c r="F24" s="24"/>
      <c r="G24" s="24"/>
      <c r="H24" s="20" t="s">
        <v>56</v>
      </c>
      <c r="I24" s="20"/>
      <c r="J24" s="20"/>
      <c r="K24" s="20"/>
      <c r="L24" s="20"/>
      <c r="M24" s="20"/>
      <c r="N24" s="20"/>
      <c r="O24" s="20"/>
    </row>
    <row r="25" spans="2:15" ht="14.25">
      <c r="B25" s="199" t="s">
        <v>46</v>
      </c>
      <c r="C25" s="200"/>
      <c r="D25" s="201"/>
      <c r="E25" s="20"/>
      <c r="F25" s="20"/>
      <c r="G25" s="24"/>
      <c r="H25" s="186" t="s">
        <v>57</v>
      </c>
      <c r="I25" s="187"/>
      <c r="J25" s="187"/>
      <c r="K25" s="187"/>
      <c r="L25" s="187"/>
      <c r="M25" s="187"/>
      <c r="N25" s="187"/>
      <c r="O25" s="188"/>
    </row>
    <row r="26" spans="2:15" ht="14.25">
      <c r="B26" s="22" t="s">
        <v>25</v>
      </c>
      <c r="C26" s="24"/>
      <c r="D26" s="142"/>
      <c r="E26" s="24"/>
      <c r="F26" s="24"/>
      <c r="G26" s="24"/>
      <c r="H26" s="189" t="s">
        <v>58</v>
      </c>
      <c r="I26" s="187"/>
      <c r="J26" s="187"/>
      <c r="K26" s="187"/>
      <c r="L26" s="187"/>
      <c r="M26" s="187"/>
      <c r="N26" s="187"/>
      <c r="O26" s="188"/>
    </row>
    <row r="27" spans="2:15" ht="14.25">
      <c r="B27" s="153" t="s">
        <v>153</v>
      </c>
      <c r="C27" s="147"/>
      <c r="D27" s="147"/>
      <c r="E27" s="148"/>
      <c r="F27" s="24"/>
      <c r="G27" s="24"/>
      <c r="H27" s="186" t="s">
        <v>59</v>
      </c>
      <c r="I27" s="187"/>
      <c r="J27" s="187"/>
      <c r="K27" s="187"/>
      <c r="L27" s="187"/>
      <c r="M27" s="187"/>
      <c r="N27" s="187"/>
      <c r="O27" s="188"/>
    </row>
    <row r="28" spans="2:15" ht="14.25">
      <c r="B28" s="153" t="s">
        <v>154</v>
      </c>
      <c r="C28" s="147"/>
      <c r="D28" s="148"/>
      <c r="E28" s="24"/>
      <c r="F28" s="24"/>
      <c r="G28" s="24"/>
      <c r="H28" s="189" t="s">
        <v>60</v>
      </c>
      <c r="I28" s="187"/>
      <c r="J28" s="187"/>
      <c r="K28" s="187"/>
      <c r="L28" s="187"/>
      <c r="M28" s="187"/>
      <c r="N28" s="187"/>
      <c r="O28" s="188"/>
    </row>
    <row r="29" spans="2:15" ht="14.25">
      <c r="B29" s="153" t="s">
        <v>155</v>
      </c>
      <c r="C29" s="147"/>
      <c r="D29" s="148"/>
      <c r="E29" s="24"/>
      <c r="F29" s="24"/>
      <c r="G29" s="20"/>
      <c r="H29" s="30" t="s">
        <v>62</v>
      </c>
      <c r="I29" s="24"/>
      <c r="J29" s="24"/>
      <c r="K29" s="24"/>
      <c r="L29" s="24"/>
      <c r="M29" s="24"/>
      <c r="N29" s="24"/>
      <c r="O29" s="24"/>
    </row>
    <row r="30" spans="2:15" ht="14.25">
      <c r="B30" s="153" t="s">
        <v>156</v>
      </c>
      <c r="C30" s="147"/>
      <c r="D30" s="148"/>
      <c r="E30" s="20"/>
      <c r="F30" s="20"/>
      <c r="G30" s="20"/>
      <c r="H30" s="93" t="s">
        <v>110</v>
      </c>
      <c r="I30" s="24"/>
      <c r="J30" s="24"/>
      <c r="K30" s="24"/>
      <c r="L30" s="24"/>
      <c r="M30" s="24"/>
      <c r="N30" s="24"/>
      <c r="O30" s="24"/>
    </row>
    <row r="31" spans="2:15" ht="12.75">
      <c r="B31" s="92" t="s">
        <v>53</v>
      </c>
      <c r="C31" s="91"/>
      <c r="D31" s="143"/>
      <c r="E31" s="20"/>
      <c r="F31" s="20"/>
      <c r="G31" s="20"/>
      <c r="H31" s="30" t="s">
        <v>69</v>
      </c>
      <c r="I31" s="20"/>
      <c r="J31" s="20"/>
      <c r="K31" s="20"/>
      <c r="L31" s="20"/>
      <c r="M31" s="20"/>
      <c r="N31" s="20"/>
      <c r="O31" s="20"/>
    </row>
    <row r="32" spans="2:15" ht="12.75">
      <c r="B32" s="22" t="s">
        <v>28</v>
      </c>
      <c r="C32" s="20"/>
      <c r="D32" s="143"/>
      <c r="E32" s="20"/>
      <c r="F32" s="20"/>
      <c r="G32" s="20"/>
      <c r="H32" s="93" t="s">
        <v>147</v>
      </c>
      <c r="I32" s="24"/>
      <c r="J32" s="24"/>
      <c r="K32" s="24"/>
      <c r="L32" s="24"/>
      <c r="M32" s="24"/>
      <c r="N32" s="24"/>
      <c r="O32" s="24"/>
    </row>
    <row r="33" spans="2:15" ht="12.75">
      <c r="B33" s="92" t="s">
        <v>39</v>
      </c>
      <c r="C33" s="91"/>
      <c r="D33" s="143"/>
      <c r="E33" s="91"/>
      <c r="F33" s="91"/>
      <c r="G33" s="91"/>
      <c r="H33" s="30" t="s">
        <v>71</v>
      </c>
      <c r="I33" s="24"/>
      <c r="J33" s="24"/>
      <c r="K33" s="24"/>
      <c r="L33" s="24"/>
      <c r="M33" s="24"/>
      <c r="N33" s="24"/>
      <c r="O33" s="24"/>
    </row>
    <row r="34" spans="2:15" ht="14.25">
      <c r="B34" s="202" t="s">
        <v>41</v>
      </c>
      <c r="C34" s="200"/>
      <c r="D34" s="200"/>
      <c r="E34" s="200"/>
      <c r="F34" s="201"/>
      <c r="G34" s="91"/>
      <c r="H34" s="94" t="s">
        <v>72</v>
      </c>
      <c r="I34" s="24"/>
      <c r="J34" s="24"/>
      <c r="K34" s="24"/>
      <c r="L34" s="24"/>
      <c r="M34" s="24"/>
      <c r="N34" s="24"/>
      <c r="O34" s="24"/>
    </row>
    <row r="35" spans="2:15" ht="12.75" customHeight="1">
      <c r="B35" s="202" t="s">
        <v>43</v>
      </c>
      <c r="C35" s="200"/>
      <c r="D35" s="200"/>
      <c r="E35" s="200"/>
      <c r="F35" s="200"/>
      <c r="G35" s="201"/>
      <c r="H35" s="107" t="s">
        <v>111</v>
      </c>
      <c r="I35" s="108"/>
      <c r="J35" s="108"/>
      <c r="K35" s="108"/>
      <c r="L35" s="108"/>
      <c r="M35" s="108"/>
      <c r="N35" s="108"/>
      <c r="O35" s="108"/>
    </row>
    <row r="36" spans="2:15" ht="12.75" customHeight="1">
      <c r="B36" s="29"/>
      <c r="C36" s="29"/>
      <c r="D36" s="144"/>
      <c r="E36" s="29"/>
      <c r="F36" s="29"/>
      <c r="G36" s="29"/>
      <c r="H36" s="180" t="s">
        <v>113</v>
      </c>
      <c r="I36" s="181"/>
      <c r="J36" s="181"/>
      <c r="K36" s="181"/>
      <c r="L36" s="181"/>
      <c r="M36" s="181"/>
      <c r="N36" s="181"/>
      <c r="O36" s="182"/>
    </row>
    <row r="37" spans="2:15" ht="12.75" customHeight="1">
      <c r="B37" s="29"/>
      <c r="C37" s="29"/>
      <c r="D37" s="144"/>
      <c r="E37" s="29"/>
      <c r="F37" s="29"/>
      <c r="G37" s="29"/>
      <c r="H37" s="183"/>
      <c r="I37" s="184"/>
      <c r="J37" s="184"/>
      <c r="K37" s="184"/>
      <c r="L37" s="184"/>
      <c r="M37" s="184"/>
      <c r="N37" s="184"/>
      <c r="O37" s="185"/>
    </row>
    <row r="38" spans="2:15" ht="12.75" customHeight="1">
      <c r="B38" s="29"/>
      <c r="C38" s="29"/>
      <c r="D38" s="144"/>
      <c r="E38" s="29"/>
      <c r="F38" s="29"/>
      <c r="G38" s="29"/>
      <c r="H38" s="107" t="s">
        <v>123</v>
      </c>
      <c r="I38" s="109"/>
      <c r="J38" s="109"/>
      <c r="K38" s="109"/>
      <c r="L38" s="109"/>
      <c r="M38" s="109"/>
      <c r="N38" s="109"/>
      <c r="O38" s="110"/>
    </row>
    <row r="39" spans="2:15" ht="12.75" customHeight="1">
      <c r="B39" s="29"/>
      <c r="C39" s="29"/>
      <c r="D39" s="144"/>
      <c r="E39" s="29"/>
      <c r="F39" s="29"/>
      <c r="G39" s="29"/>
      <c r="H39" s="193" t="s">
        <v>151</v>
      </c>
      <c r="I39" s="194"/>
      <c r="J39" s="194"/>
      <c r="K39" s="194"/>
      <c r="L39" s="194"/>
      <c r="M39" s="194"/>
      <c r="N39" s="194"/>
      <c r="O39" s="195"/>
    </row>
    <row r="40" spans="2:15" ht="12.75" customHeight="1">
      <c r="B40" s="29"/>
      <c r="C40" s="29"/>
      <c r="D40" s="144"/>
      <c r="E40" s="29"/>
      <c r="F40" s="29"/>
      <c r="G40" s="29"/>
      <c r="H40" s="196" t="s">
        <v>150</v>
      </c>
      <c r="I40" s="197"/>
      <c r="J40" s="197"/>
      <c r="K40" s="197"/>
      <c r="L40" s="197"/>
      <c r="M40" s="197"/>
      <c r="N40" s="197"/>
      <c r="O40" s="198"/>
    </row>
    <row r="41" spans="2:15" ht="12.75" customHeight="1">
      <c r="B41" s="29"/>
      <c r="C41" s="29"/>
      <c r="D41" s="144"/>
      <c r="E41" s="29"/>
      <c r="F41" s="29"/>
      <c r="G41" s="29"/>
      <c r="H41" s="190" t="s">
        <v>152</v>
      </c>
      <c r="I41" s="191"/>
      <c r="J41" s="191"/>
      <c r="K41" s="191"/>
      <c r="L41" s="191"/>
      <c r="M41" s="191"/>
      <c r="N41" s="191"/>
      <c r="O41" s="192"/>
    </row>
    <row r="42" spans="2:15" ht="12.75" customHeight="1">
      <c r="B42" s="29"/>
      <c r="C42" s="29"/>
      <c r="D42" s="144"/>
      <c r="E42" s="29"/>
      <c r="F42" s="29"/>
      <c r="G42" s="29"/>
      <c r="H42" s="190"/>
      <c r="I42" s="191"/>
      <c r="J42" s="191"/>
      <c r="K42" s="191"/>
      <c r="L42" s="191"/>
      <c r="M42" s="191"/>
      <c r="N42" s="191"/>
      <c r="O42" s="192"/>
    </row>
    <row r="43" spans="2:15" ht="12.75" customHeight="1">
      <c r="B43" s="29"/>
      <c r="C43" s="29"/>
      <c r="D43" s="144"/>
      <c r="E43" s="29"/>
      <c r="F43" s="29"/>
      <c r="G43" s="29"/>
      <c r="H43" s="29"/>
      <c r="I43" s="29"/>
      <c r="J43" s="29"/>
      <c r="K43" s="29"/>
      <c r="L43" s="29"/>
      <c r="M43" s="29"/>
      <c r="N43" s="29"/>
      <c r="O43" s="29"/>
    </row>
    <row r="49" ht="19.5" customHeight="1">
      <c r="H49" s="89"/>
    </row>
    <row r="50" ht="19.5" customHeight="1">
      <c r="H50" s="88"/>
    </row>
    <row r="51" ht="19.5" customHeight="1">
      <c r="H51" s="88"/>
    </row>
    <row r="52" ht="19.5" customHeight="1">
      <c r="H52" s="88"/>
    </row>
  </sheetData>
  <sheetProtection/>
  <mergeCells count="21">
    <mergeCell ref="B23:C23"/>
    <mergeCell ref="B1:H1"/>
    <mergeCell ref="B3:B5"/>
    <mergeCell ref="C3:K4"/>
    <mergeCell ref="L3:O4"/>
    <mergeCell ref="H21:O21"/>
    <mergeCell ref="B22:C22"/>
    <mergeCell ref="H22:N22"/>
    <mergeCell ref="B24:C24"/>
    <mergeCell ref="B25:D25"/>
    <mergeCell ref="H25:O25"/>
    <mergeCell ref="H26:O26"/>
    <mergeCell ref="B34:F34"/>
    <mergeCell ref="B35:G35"/>
    <mergeCell ref="H36:O37"/>
    <mergeCell ref="H27:O27"/>
    <mergeCell ref="H28:O28"/>
    <mergeCell ref="H41:O41"/>
    <mergeCell ref="H42:O42"/>
    <mergeCell ref="H39:O39"/>
    <mergeCell ref="H40:O40"/>
  </mergeCells>
  <printOptions/>
  <pageMargins left="0.25" right="0.25" top="0.5" bottom="0.25" header="0.25" footer="0.25"/>
  <pageSetup firstPageNumber="1" useFirstPageNumber="1" fitToHeight="2" orientation="landscape" scale="95"/>
  <headerFooter alignWithMargins="0">
    <oddHeader>&amp;LCUC PROPOSED CHANGES IN RED&amp;RUNOFFICIAL</oddHeader>
    <oddFooter xml:space="preserve">&amp;L&amp;D&amp;RCODE UPDATE COMMITTEE </oddFooter>
  </headerFooter>
  <rowBreaks count="1" manualBreakCount="1">
    <brk id="19" max="255" man="1"/>
  </rowBreaks>
  <colBreaks count="1" manualBreakCount="1">
    <brk id="15" max="65535" man="1"/>
  </colBreaks>
</worksheet>
</file>

<file path=xl/worksheets/sheet4.xml><?xml version="1.0" encoding="utf-8"?>
<worksheet xmlns="http://schemas.openxmlformats.org/spreadsheetml/2006/main" xmlns:r="http://schemas.openxmlformats.org/officeDocument/2006/relationships">
  <dimension ref="B1:O52"/>
  <sheetViews>
    <sheetView showGridLines="0" zoomScale="125" zoomScaleNormal="125" zoomScalePageLayoutView="125" workbookViewId="0" topLeftCell="A1">
      <selection activeCell="G9" sqref="G9"/>
    </sheetView>
  </sheetViews>
  <sheetFormatPr defaultColWidth="10.3984375" defaultRowHeight="19.5" customHeight="1"/>
  <cols>
    <col min="1" max="1" width="0.1015625" style="1" customWidth="1"/>
    <col min="2" max="2" width="20.8984375" style="1" customWidth="1"/>
    <col min="3" max="3" width="7.5" style="1" customWidth="1"/>
    <col min="4" max="4" width="8.59765625" style="1" customWidth="1"/>
    <col min="5" max="5" width="7.3984375" style="1" customWidth="1"/>
    <col min="6" max="6" width="7.5" style="1" customWidth="1"/>
    <col min="7" max="7" width="6.09765625" style="1" customWidth="1"/>
    <col min="8" max="9" width="6.8984375" style="1" customWidth="1"/>
    <col min="10" max="11" width="5.8984375" style="1" customWidth="1"/>
    <col min="12" max="12" width="6.3984375" style="1" customWidth="1"/>
    <col min="13" max="13" width="6.5" style="1" customWidth="1"/>
    <col min="14" max="14" width="7.5" style="1" customWidth="1"/>
    <col min="15" max="15" width="8" style="1" customWidth="1"/>
    <col min="16" max="16" width="10.3984375" style="1" customWidth="1"/>
    <col min="17" max="16384" width="10.3984375" style="1" customWidth="1"/>
  </cols>
  <sheetData>
    <row r="1" spans="2:15" ht="15">
      <c r="B1" s="203" t="s">
        <v>0</v>
      </c>
      <c r="C1" s="204"/>
      <c r="D1" s="204"/>
      <c r="E1" s="204"/>
      <c r="F1" s="204"/>
      <c r="G1" s="204"/>
      <c r="H1" s="205"/>
      <c r="I1" s="2"/>
      <c r="J1" s="2"/>
      <c r="K1" s="2"/>
      <c r="L1" s="2"/>
      <c r="M1" s="2"/>
      <c r="N1" s="2"/>
      <c r="O1" s="2"/>
    </row>
    <row r="2" spans="2:15" ht="12.75">
      <c r="B2" s="3" t="s">
        <v>125</v>
      </c>
      <c r="C2" s="4"/>
      <c r="D2" s="4"/>
      <c r="E2" s="4"/>
      <c r="F2" s="4"/>
      <c r="G2" s="4"/>
      <c r="H2" s="4"/>
      <c r="I2" s="4"/>
      <c r="J2" s="4"/>
      <c r="K2" s="4"/>
      <c r="L2" s="4"/>
      <c r="M2" s="4"/>
      <c r="N2" s="4"/>
      <c r="O2" s="4"/>
    </row>
    <row r="3" spans="2:15" ht="8.25" customHeight="1">
      <c r="B3" s="177" t="s">
        <v>1</v>
      </c>
      <c r="C3" s="161" t="s">
        <v>76</v>
      </c>
      <c r="D3" s="162"/>
      <c r="E3" s="162"/>
      <c r="F3" s="162"/>
      <c r="G3" s="162"/>
      <c r="H3" s="162"/>
      <c r="I3" s="162"/>
      <c r="J3" s="162"/>
      <c r="K3" s="164"/>
      <c r="L3" s="155" t="s">
        <v>75</v>
      </c>
      <c r="M3" s="156"/>
      <c r="N3" s="156"/>
      <c r="O3" s="206"/>
    </row>
    <row r="4" spans="2:15" ht="12.75">
      <c r="B4" s="178"/>
      <c r="C4" s="165"/>
      <c r="D4" s="166"/>
      <c r="E4" s="166"/>
      <c r="F4" s="166"/>
      <c r="G4" s="166"/>
      <c r="H4" s="166"/>
      <c r="I4" s="166"/>
      <c r="J4" s="166"/>
      <c r="K4" s="168"/>
      <c r="L4" s="158"/>
      <c r="M4" s="159"/>
      <c r="N4" s="159"/>
      <c r="O4" s="207"/>
    </row>
    <row r="5" spans="2:15" ht="89.25">
      <c r="B5" s="179"/>
      <c r="C5" s="6" t="s">
        <v>4</v>
      </c>
      <c r="D5" s="6" t="s">
        <v>5</v>
      </c>
      <c r="E5" s="6" t="s">
        <v>6</v>
      </c>
      <c r="F5" s="6" t="s">
        <v>7</v>
      </c>
      <c r="G5" s="6" t="s">
        <v>64</v>
      </c>
      <c r="H5" s="6" t="s">
        <v>65</v>
      </c>
      <c r="I5" s="6" t="s">
        <v>66</v>
      </c>
      <c r="J5" s="6" t="s">
        <v>67</v>
      </c>
      <c r="K5" s="28" t="s">
        <v>63</v>
      </c>
      <c r="L5" s="8" t="s">
        <v>74</v>
      </c>
      <c r="M5" s="8" t="s">
        <v>68</v>
      </c>
      <c r="N5" s="8" t="s">
        <v>14</v>
      </c>
      <c r="O5" s="8" t="s">
        <v>73</v>
      </c>
    </row>
    <row r="6" spans="2:15" ht="36">
      <c r="B6" s="9" t="s">
        <v>16</v>
      </c>
      <c r="C6" s="32">
        <v>7500</v>
      </c>
      <c r="D6" s="96" t="s">
        <v>17</v>
      </c>
      <c r="E6" s="97">
        <v>75</v>
      </c>
      <c r="F6" s="97">
        <v>75</v>
      </c>
      <c r="G6" s="97">
        <v>25</v>
      </c>
      <c r="H6" s="97" t="s">
        <v>112</v>
      </c>
      <c r="I6" s="97" t="s">
        <v>116</v>
      </c>
      <c r="J6" s="97" t="s">
        <v>18</v>
      </c>
      <c r="K6" s="98">
        <v>600</v>
      </c>
      <c r="L6" s="99">
        <v>2.5</v>
      </c>
      <c r="M6" s="100">
        <v>35</v>
      </c>
      <c r="N6" s="100" t="s">
        <v>19</v>
      </c>
      <c r="O6" s="35">
        <v>30</v>
      </c>
    </row>
    <row r="7" spans="2:15" ht="24">
      <c r="B7" s="9" t="s">
        <v>20</v>
      </c>
      <c r="C7" s="101" t="s">
        <v>21</v>
      </c>
      <c r="D7" s="101" t="s">
        <v>19</v>
      </c>
      <c r="E7" s="97">
        <v>100</v>
      </c>
      <c r="F7" s="97">
        <v>200</v>
      </c>
      <c r="G7" s="97">
        <v>25</v>
      </c>
      <c r="H7" s="97">
        <v>12</v>
      </c>
      <c r="I7" s="97">
        <v>30</v>
      </c>
      <c r="J7" s="97">
        <v>30</v>
      </c>
      <c r="K7" s="98">
        <v>600</v>
      </c>
      <c r="L7" s="99">
        <v>2.5</v>
      </c>
      <c r="M7" s="100">
        <v>35</v>
      </c>
      <c r="N7" s="100">
        <v>180</v>
      </c>
      <c r="O7" s="100">
        <v>25</v>
      </c>
    </row>
    <row r="8" spans="2:15" ht="48">
      <c r="B8" s="16" t="s">
        <v>22</v>
      </c>
      <c r="C8" s="32">
        <v>10000</v>
      </c>
      <c r="D8" s="102" t="s">
        <v>23</v>
      </c>
      <c r="E8" s="33">
        <v>50</v>
      </c>
      <c r="F8" s="33">
        <v>150</v>
      </c>
      <c r="G8" s="33" t="s">
        <v>115</v>
      </c>
      <c r="H8" s="33">
        <v>5</v>
      </c>
      <c r="I8" s="33">
        <v>10</v>
      </c>
      <c r="J8" s="33">
        <v>10</v>
      </c>
      <c r="K8" s="98">
        <v>600</v>
      </c>
      <c r="L8" s="36" t="s">
        <v>117</v>
      </c>
      <c r="M8" s="37" t="s">
        <v>118</v>
      </c>
      <c r="N8" s="83" t="s">
        <v>19</v>
      </c>
      <c r="O8" s="35">
        <v>35</v>
      </c>
    </row>
    <row r="9" spans="2:15" ht="24.75" thickBot="1">
      <c r="B9" s="17" t="s">
        <v>24</v>
      </c>
      <c r="C9" s="66">
        <v>40000</v>
      </c>
      <c r="D9" s="67" t="s">
        <v>19</v>
      </c>
      <c r="E9" s="68">
        <v>200</v>
      </c>
      <c r="F9" s="68">
        <v>200</v>
      </c>
      <c r="G9" s="95" t="s">
        <v>114</v>
      </c>
      <c r="H9" s="68" t="s">
        <v>25</v>
      </c>
      <c r="I9" s="68" t="s">
        <v>25</v>
      </c>
      <c r="J9" s="68">
        <v>30</v>
      </c>
      <c r="K9" s="83" t="s">
        <v>19</v>
      </c>
      <c r="L9" s="69">
        <v>2.5</v>
      </c>
      <c r="M9" s="68">
        <v>35</v>
      </c>
      <c r="N9" s="68" t="s">
        <v>19</v>
      </c>
      <c r="O9" s="68">
        <v>30</v>
      </c>
    </row>
    <row r="10" spans="2:15" ht="36.75" thickBot="1">
      <c r="B10" s="17" t="s">
        <v>26</v>
      </c>
      <c r="C10" s="103">
        <v>40000</v>
      </c>
      <c r="D10" s="101" t="s">
        <v>19</v>
      </c>
      <c r="E10" s="100">
        <v>200</v>
      </c>
      <c r="F10" s="104">
        <v>200</v>
      </c>
      <c r="G10" s="105" t="s">
        <v>120</v>
      </c>
      <c r="H10" s="106" t="s">
        <v>25</v>
      </c>
      <c r="I10" s="100" t="s">
        <v>25</v>
      </c>
      <c r="J10" s="100">
        <v>30</v>
      </c>
      <c r="K10" s="100" t="s">
        <v>19</v>
      </c>
      <c r="L10" s="99">
        <v>2.5</v>
      </c>
      <c r="M10" s="100">
        <v>35</v>
      </c>
      <c r="N10" s="100" t="s">
        <v>19</v>
      </c>
      <c r="O10" s="100">
        <v>35</v>
      </c>
    </row>
    <row r="11" spans="2:15" ht="24">
      <c r="B11" s="17" t="s">
        <v>27</v>
      </c>
      <c r="C11" s="38">
        <v>60000</v>
      </c>
      <c r="D11" s="15" t="s">
        <v>19</v>
      </c>
      <c r="E11" s="14">
        <v>200</v>
      </c>
      <c r="F11" s="14">
        <v>200</v>
      </c>
      <c r="G11" s="49" t="s">
        <v>28</v>
      </c>
      <c r="H11" s="14" t="s">
        <v>28</v>
      </c>
      <c r="I11" s="14" t="s">
        <v>28</v>
      </c>
      <c r="J11" s="14" t="s">
        <v>28</v>
      </c>
      <c r="K11" s="83" t="s">
        <v>19</v>
      </c>
      <c r="L11" s="34">
        <v>2.5</v>
      </c>
      <c r="M11" s="39">
        <v>35</v>
      </c>
      <c r="N11" s="83" t="s">
        <v>19</v>
      </c>
      <c r="O11" s="35">
        <v>25</v>
      </c>
    </row>
    <row r="12" spans="2:15" ht="36">
      <c r="B12" s="17" t="s">
        <v>29</v>
      </c>
      <c r="C12" s="38" t="s">
        <v>30</v>
      </c>
      <c r="D12" s="15" t="s">
        <v>19</v>
      </c>
      <c r="E12" s="14">
        <v>80</v>
      </c>
      <c r="F12" s="14">
        <v>100</v>
      </c>
      <c r="G12" s="14">
        <v>25</v>
      </c>
      <c r="H12" s="14">
        <v>12</v>
      </c>
      <c r="I12" s="14">
        <v>30</v>
      </c>
      <c r="J12" s="14">
        <v>30</v>
      </c>
      <c r="K12" s="83" t="s">
        <v>19</v>
      </c>
      <c r="L12" s="34">
        <v>2.5</v>
      </c>
      <c r="M12" s="39">
        <v>35</v>
      </c>
      <c r="N12" s="83" t="s">
        <v>19</v>
      </c>
      <c r="O12" s="35">
        <v>25</v>
      </c>
    </row>
    <row r="13" spans="2:15" ht="37.5" customHeight="1">
      <c r="B13" s="17" t="s">
        <v>55</v>
      </c>
      <c r="C13" s="103">
        <v>120000</v>
      </c>
      <c r="D13" s="101" t="s">
        <v>19</v>
      </c>
      <c r="E13" s="100">
        <v>200</v>
      </c>
      <c r="F13" s="100">
        <v>200</v>
      </c>
      <c r="G13" s="100" t="s">
        <v>56</v>
      </c>
      <c r="H13" s="100">
        <v>10</v>
      </c>
      <c r="I13" s="100">
        <v>25</v>
      </c>
      <c r="J13" s="100">
        <v>10</v>
      </c>
      <c r="K13" s="100" t="s">
        <v>19</v>
      </c>
      <c r="L13" s="99">
        <v>2.5</v>
      </c>
      <c r="M13" s="100">
        <v>35</v>
      </c>
      <c r="N13" s="100" t="s">
        <v>19</v>
      </c>
      <c r="O13" s="100">
        <v>25</v>
      </c>
    </row>
    <row r="14" spans="2:15" ht="24">
      <c r="B14" s="85" t="s">
        <v>31</v>
      </c>
      <c r="C14" s="74"/>
      <c r="D14" s="75"/>
      <c r="E14" s="76"/>
      <c r="F14" s="76"/>
      <c r="G14" s="77"/>
      <c r="H14" s="77"/>
      <c r="I14" s="77" t="s">
        <v>32</v>
      </c>
      <c r="J14" s="77"/>
      <c r="K14" s="77"/>
      <c r="L14" s="77"/>
      <c r="M14" s="77"/>
      <c r="N14" s="77"/>
      <c r="O14" s="77"/>
    </row>
    <row r="15" spans="2:15" ht="12.75">
      <c r="B15" s="86" t="s">
        <v>33</v>
      </c>
      <c r="C15" s="78"/>
      <c r="D15" s="79" t="s">
        <v>19</v>
      </c>
      <c r="E15" s="78"/>
      <c r="F15" s="80" t="s">
        <v>34</v>
      </c>
      <c r="G15" s="77"/>
      <c r="H15" s="78"/>
      <c r="I15" s="77"/>
      <c r="J15" s="77"/>
      <c r="K15" s="77"/>
      <c r="L15" s="77"/>
      <c r="M15" s="77"/>
      <c r="N15" s="77"/>
      <c r="O15" s="77"/>
    </row>
    <row r="16" spans="2:15" ht="15.75" customHeight="1">
      <c r="B16" s="85" t="s">
        <v>35</v>
      </c>
      <c r="C16" s="74">
        <v>40000</v>
      </c>
      <c r="D16" s="74" t="s">
        <v>19</v>
      </c>
      <c r="E16" s="77">
        <v>100</v>
      </c>
      <c r="F16" s="77">
        <v>150</v>
      </c>
      <c r="G16" s="77">
        <v>50</v>
      </c>
      <c r="H16" s="77">
        <v>25</v>
      </c>
      <c r="I16" s="77">
        <v>50</v>
      </c>
      <c r="J16" s="77">
        <v>30</v>
      </c>
      <c r="K16" s="77"/>
      <c r="L16" s="81">
        <v>2.5</v>
      </c>
      <c r="M16" s="77">
        <v>35</v>
      </c>
      <c r="N16" s="77" t="s">
        <v>19</v>
      </c>
      <c r="O16" s="77">
        <v>35</v>
      </c>
    </row>
    <row r="17" spans="2:15" ht="15" customHeight="1">
      <c r="B17" s="86" t="s">
        <v>36</v>
      </c>
      <c r="C17" s="74">
        <v>40000</v>
      </c>
      <c r="D17" s="74" t="s">
        <v>19</v>
      </c>
      <c r="E17" s="77">
        <v>100</v>
      </c>
      <c r="F17" s="77">
        <v>150</v>
      </c>
      <c r="G17" s="77">
        <v>50</v>
      </c>
      <c r="H17" s="77">
        <v>25</v>
      </c>
      <c r="I17" s="77">
        <v>50</v>
      </c>
      <c r="J17" s="77">
        <v>30</v>
      </c>
      <c r="K17" s="77"/>
      <c r="L17" s="81">
        <v>2.5</v>
      </c>
      <c r="M17" s="77">
        <v>35</v>
      </c>
      <c r="N17" s="77" t="s">
        <v>19</v>
      </c>
      <c r="O17" s="77">
        <v>35</v>
      </c>
    </row>
    <row r="18" spans="2:15" ht="15" customHeight="1">
      <c r="B18" s="87" t="s">
        <v>70</v>
      </c>
      <c r="C18" s="82"/>
      <c r="D18" s="82"/>
      <c r="E18" s="83"/>
      <c r="F18" s="83"/>
      <c r="G18" s="83"/>
      <c r="H18" s="83"/>
      <c r="I18" s="83"/>
      <c r="J18" s="83"/>
      <c r="K18" s="83"/>
      <c r="L18" s="84"/>
      <c r="M18" s="83"/>
      <c r="N18" s="83"/>
      <c r="O18" s="83"/>
    </row>
    <row r="19" spans="2:15" ht="24">
      <c r="B19" s="31" t="s">
        <v>122</v>
      </c>
      <c r="C19" s="70" t="s">
        <v>103</v>
      </c>
      <c r="D19" s="71"/>
      <c r="E19" s="27" t="s">
        <v>104</v>
      </c>
      <c r="F19" s="27" t="s">
        <v>105</v>
      </c>
      <c r="G19" s="73" t="s">
        <v>106</v>
      </c>
      <c r="H19" s="27">
        <v>5</v>
      </c>
      <c r="I19" s="27">
        <v>10</v>
      </c>
      <c r="J19" s="27"/>
      <c r="K19" s="27"/>
      <c r="L19" s="72">
        <v>2.5</v>
      </c>
      <c r="M19" s="27">
        <v>35</v>
      </c>
      <c r="N19" s="27"/>
      <c r="O19" s="27">
        <v>35</v>
      </c>
    </row>
    <row r="20" spans="2:15" ht="12.75">
      <c r="B20" s="31" t="s">
        <v>108</v>
      </c>
      <c r="C20" s="70">
        <v>10000</v>
      </c>
      <c r="D20" s="71"/>
      <c r="E20" s="27">
        <v>100</v>
      </c>
      <c r="F20" s="27">
        <v>100</v>
      </c>
      <c r="G20" s="73" t="s">
        <v>107</v>
      </c>
      <c r="H20" s="27">
        <v>5</v>
      </c>
      <c r="I20" s="27">
        <v>10</v>
      </c>
      <c r="J20" s="27">
        <v>30</v>
      </c>
      <c r="K20" s="27" t="s">
        <v>121</v>
      </c>
      <c r="L20" s="72">
        <v>2.5</v>
      </c>
      <c r="M20" s="27">
        <v>35</v>
      </c>
      <c r="N20" s="27"/>
      <c r="O20" s="27">
        <v>35</v>
      </c>
    </row>
    <row r="21" spans="2:15" ht="12.75">
      <c r="B21" s="23" t="s">
        <v>37</v>
      </c>
      <c r="C21" s="24"/>
      <c r="D21" s="24"/>
      <c r="E21" s="24"/>
      <c r="F21" s="24"/>
      <c r="G21" s="24"/>
      <c r="H21" s="22" t="s">
        <v>45</v>
      </c>
      <c r="I21" s="24"/>
      <c r="J21" s="24"/>
      <c r="K21" s="24"/>
      <c r="L21" s="24"/>
      <c r="M21" s="24"/>
      <c r="N21" s="24"/>
      <c r="O21" s="24"/>
    </row>
    <row r="22" spans="2:15" ht="14.25">
      <c r="B22" s="90" t="s">
        <v>38</v>
      </c>
      <c r="C22" s="91"/>
      <c r="D22" s="91"/>
      <c r="E22" s="20"/>
      <c r="F22" s="24"/>
      <c r="G22" s="24"/>
      <c r="H22" s="208" t="s">
        <v>61</v>
      </c>
      <c r="I22" s="187"/>
      <c r="J22" s="187"/>
      <c r="K22" s="187"/>
      <c r="L22" s="187"/>
      <c r="M22" s="187"/>
      <c r="N22" s="187"/>
      <c r="O22" s="188"/>
    </row>
    <row r="23" spans="2:15" ht="14.25">
      <c r="B23" s="189" t="s">
        <v>40</v>
      </c>
      <c r="C23" s="209"/>
      <c r="D23" s="90"/>
      <c r="E23" s="24"/>
      <c r="F23" s="24"/>
      <c r="G23" s="24"/>
      <c r="H23" s="208" t="s">
        <v>47</v>
      </c>
      <c r="I23" s="187"/>
      <c r="J23" s="187"/>
      <c r="K23" s="187"/>
      <c r="L23" s="187"/>
      <c r="M23" s="187"/>
      <c r="N23" s="188"/>
      <c r="O23" s="90"/>
    </row>
    <row r="24" spans="2:15" ht="14.25">
      <c r="B24" s="189" t="s">
        <v>42</v>
      </c>
      <c r="C24" s="188"/>
      <c r="D24" s="90"/>
      <c r="E24" s="24"/>
      <c r="F24" s="24"/>
      <c r="G24" s="24"/>
      <c r="H24" s="208" t="s">
        <v>49</v>
      </c>
      <c r="I24" s="187"/>
      <c r="J24" s="187"/>
      <c r="K24" s="187"/>
      <c r="L24" s="187"/>
      <c r="M24" s="187"/>
      <c r="N24" s="188"/>
      <c r="O24" s="90"/>
    </row>
    <row r="25" spans="2:15" ht="14.25">
      <c r="B25" s="189" t="s">
        <v>44</v>
      </c>
      <c r="C25" s="188"/>
      <c r="D25" s="90"/>
      <c r="E25" s="24"/>
      <c r="F25" s="24"/>
      <c r="G25" s="24"/>
      <c r="H25" s="20" t="s">
        <v>56</v>
      </c>
      <c r="I25" s="20"/>
      <c r="J25" s="20"/>
      <c r="K25" s="20"/>
      <c r="L25" s="20"/>
      <c r="M25" s="20"/>
      <c r="N25" s="20"/>
      <c r="O25" s="20"/>
    </row>
    <row r="26" spans="2:15" ht="14.25">
      <c r="B26" s="199" t="s">
        <v>46</v>
      </c>
      <c r="C26" s="200"/>
      <c r="D26" s="201"/>
      <c r="E26" s="20"/>
      <c r="F26" s="20"/>
      <c r="G26" s="24"/>
      <c r="H26" s="186" t="s">
        <v>57</v>
      </c>
      <c r="I26" s="187"/>
      <c r="J26" s="187"/>
      <c r="K26" s="187"/>
      <c r="L26" s="187"/>
      <c r="M26" s="187"/>
      <c r="N26" s="187"/>
      <c r="O26" s="188"/>
    </row>
    <row r="27" spans="2:15" ht="14.25">
      <c r="B27" s="22" t="s">
        <v>25</v>
      </c>
      <c r="C27" s="24"/>
      <c r="D27" s="24"/>
      <c r="E27" s="24"/>
      <c r="F27" s="24"/>
      <c r="G27" s="24"/>
      <c r="H27" s="189" t="s">
        <v>58</v>
      </c>
      <c r="I27" s="187"/>
      <c r="J27" s="187"/>
      <c r="K27" s="187"/>
      <c r="L27" s="187"/>
      <c r="M27" s="187"/>
      <c r="N27" s="187"/>
      <c r="O27" s="188"/>
    </row>
    <row r="28" spans="2:15" ht="14.25">
      <c r="B28" s="189" t="s">
        <v>77</v>
      </c>
      <c r="C28" s="187"/>
      <c r="D28" s="188"/>
      <c r="E28" s="24"/>
      <c r="F28" s="24"/>
      <c r="G28" s="24"/>
      <c r="H28" s="186" t="s">
        <v>59</v>
      </c>
      <c r="I28" s="187"/>
      <c r="J28" s="187"/>
      <c r="K28" s="187"/>
      <c r="L28" s="187"/>
      <c r="M28" s="187"/>
      <c r="N28" s="187"/>
      <c r="O28" s="188"/>
    </row>
    <row r="29" spans="2:15" ht="14.25">
      <c r="B29" s="189" t="s">
        <v>50</v>
      </c>
      <c r="C29" s="187"/>
      <c r="D29" s="188"/>
      <c r="E29" s="24"/>
      <c r="F29" s="24"/>
      <c r="G29" s="24"/>
      <c r="H29" s="189" t="s">
        <v>60</v>
      </c>
      <c r="I29" s="187"/>
      <c r="J29" s="187"/>
      <c r="K29" s="187"/>
      <c r="L29" s="187"/>
      <c r="M29" s="187"/>
      <c r="N29" s="187"/>
      <c r="O29" s="188"/>
    </row>
    <row r="30" spans="2:15" ht="14.25">
      <c r="B30" s="189" t="s">
        <v>51</v>
      </c>
      <c r="C30" s="187"/>
      <c r="D30" s="188"/>
      <c r="E30" s="24"/>
      <c r="F30" s="24"/>
      <c r="G30" s="20"/>
      <c r="H30" s="30" t="s">
        <v>62</v>
      </c>
      <c r="I30" s="24"/>
      <c r="J30" s="24"/>
      <c r="K30" s="24"/>
      <c r="L30" s="24"/>
      <c r="M30" s="24"/>
      <c r="N30" s="24"/>
      <c r="O30" s="24"/>
    </row>
    <row r="31" spans="2:15" ht="14.25">
      <c r="B31" s="189" t="s">
        <v>52</v>
      </c>
      <c r="C31" s="187"/>
      <c r="D31" s="188"/>
      <c r="E31" s="20"/>
      <c r="F31" s="20"/>
      <c r="G31" s="20"/>
      <c r="H31" s="93" t="s">
        <v>110</v>
      </c>
      <c r="I31" s="24"/>
      <c r="J31" s="24"/>
      <c r="K31" s="24"/>
      <c r="L31" s="24"/>
      <c r="M31" s="24"/>
      <c r="N31" s="24"/>
      <c r="O31" s="24"/>
    </row>
    <row r="32" spans="2:15" ht="12.75">
      <c r="B32" s="92" t="s">
        <v>53</v>
      </c>
      <c r="C32" s="91"/>
      <c r="D32" s="91"/>
      <c r="E32" s="20"/>
      <c r="F32" s="20"/>
      <c r="G32" s="20"/>
      <c r="H32" s="30" t="s">
        <v>69</v>
      </c>
      <c r="I32" s="20"/>
      <c r="J32" s="20"/>
      <c r="K32" s="20"/>
      <c r="L32" s="20"/>
      <c r="M32" s="20"/>
      <c r="N32" s="20"/>
      <c r="O32" s="20"/>
    </row>
    <row r="33" spans="2:15" ht="12.75">
      <c r="B33" s="22" t="s">
        <v>28</v>
      </c>
      <c r="C33" s="20"/>
      <c r="D33" s="20"/>
      <c r="E33" s="20"/>
      <c r="F33" s="20"/>
      <c r="G33" s="20"/>
      <c r="H33" s="93" t="s">
        <v>109</v>
      </c>
      <c r="I33" s="24"/>
      <c r="J33" s="24"/>
      <c r="K33" s="24"/>
      <c r="L33" s="24"/>
      <c r="M33" s="24"/>
      <c r="N33" s="24"/>
      <c r="O33" s="24"/>
    </row>
    <row r="34" spans="2:15" ht="12.75">
      <c r="B34" s="92" t="s">
        <v>39</v>
      </c>
      <c r="C34" s="91"/>
      <c r="D34" s="91"/>
      <c r="E34" s="91"/>
      <c r="F34" s="91"/>
      <c r="G34" s="91"/>
      <c r="H34" s="30" t="s">
        <v>71</v>
      </c>
      <c r="I34" s="24"/>
      <c r="J34" s="24"/>
      <c r="K34" s="24"/>
      <c r="L34" s="24"/>
      <c r="M34" s="24"/>
      <c r="N34" s="24"/>
      <c r="O34" s="24"/>
    </row>
    <row r="35" spans="2:15" ht="14.25">
      <c r="B35" s="202" t="s">
        <v>41</v>
      </c>
      <c r="C35" s="200"/>
      <c r="D35" s="200"/>
      <c r="E35" s="200"/>
      <c r="F35" s="201"/>
      <c r="G35" s="91"/>
      <c r="H35" s="94" t="s">
        <v>72</v>
      </c>
      <c r="I35" s="24"/>
      <c r="J35" s="24"/>
      <c r="K35" s="24"/>
      <c r="L35" s="24"/>
      <c r="M35" s="24"/>
      <c r="N35" s="24"/>
      <c r="O35" s="24"/>
    </row>
    <row r="36" spans="2:15" ht="12.75" customHeight="1">
      <c r="B36" s="202" t="s">
        <v>43</v>
      </c>
      <c r="C36" s="200"/>
      <c r="D36" s="200"/>
      <c r="E36" s="200"/>
      <c r="F36" s="200"/>
      <c r="G36" s="201"/>
      <c r="H36" s="107" t="s">
        <v>111</v>
      </c>
      <c r="I36" s="108"/>
      <c r="J36" s="108"/>
      <c r="K36" s="108"/>
      <c r="L36" s="108"/>
      <c r="M36" s="108"/>
      <c r="N36" s="108"/>
      <c r="O36" s="108"/>
    </row>
    <row r="37" spans="2:15" ht="12.75" customHeight="1">
      <c r="B37" s="29"/>
      <c r="C37" s="29"/>
      <c r="D37" s="29"/>
      <c r="E37" s="29"/>
      <c r="F37" s="29"/>
      <c r="G37" s="29"/>
      <c r="H37" s="180" t="s">
        <v>113</v>
      </c>
      <c r="I37" s="181"/>
      <c r="J37" s="181"/>
      <c r="K37" s="181"/>
      <c r="L37" s="181"/>
      <c r="M37" s="181"/>
      <c r="N37" s="181"/>
      <c r="O37" s="182"/>
    </row>
    <row r="38" spans="2:15" ht="12.75" customHeight="1">
      <c r="B38" s="29"/>
      <c r="C38" s="29"/>
      <c r="D38" s="29"/>
      <c r="E38" s="29"/>
      <c r="F38" s="29"/>
      <c r="G38" s="29"/>
      <c r="H38" s="183"/>
      <c r="I38" s="184"/>
      <c r="J38" s="184"/>
      <c r="K38" s="184"/>
      <c r="L38" s="184"/>
      <c r="M38" s="184"/>
      <c r="N38" s="184"/>
      <c r="O38" s="185"/>
    </row>
    <row r="39" spans="2:15" ht="12.75" customHeight="1">
      <c r="B39" s="29"/>
      <c r="C39" s="29"/>
      <c r="D39" s="29"/>
      <c r="E39" s="29"/>
      <c r="F39" s="29"/>
      <c r="G39" s="29"/>
      <c r="H39" s="107" t="s">
        <v>123</v>
      </c>
      <c r="I39" s="109"/>
      <c r="J39" s="109"/>
      <c r="K39" s="109"/>
      <c r="L39" s="109"/>
      <c r="M39" s="109"/>
      <c r="N39" s="109"/>
      <c r="O39" s="110"/>
    </row>
    <row r="40" spans="2:15" ht="12.75" customHeight="1">
      <c r="B40" s="29"/>
      <c r="C40" s="29"/>
      <c r="D40" s="29"/>
      <c r="E40" s="29"/>
      <c r="F40" s="29"/>
      <c r="G40" s="29"/>
      <c r="H40" s="111" t="s">
        <v>124</v>
      </c>
      <c r="I40" s="109"/>
      <c r="J40" s="109"/>
      <c r="K40" s="109"/>
      <c r="L40" s="109"/>
      <c r="M40" s="109"/>
      <c r="N40" s="109"/>
      <c r="O40" s="110"/>
    </row>
    <row r="41" spans="2:15" ht="12.75" customHeight="1">
      <c r="B41" s="29"/>
      <c r="C41" s="29"/>
      <c r="D41" s="29"/>
      <c r="E41" s="29"/>
      <c r="F41" s="29"/>
      <c r="G41" s="29"/>
      <c r="H41" s="111"/>
      <c r="I41" s="109"/>
      <c r="J41" s="109"/>
      <c r="K41" s="109"/>
      <c r="L41" s="109"/>
      <c r="M41" s="109"/>
      <c r="N41" s="109"/>
      <c r="O41" s="110"/>
    </row>
    <row r="42" spans="2:15" ht="12.75" customHeight="1">
      <c r="B42" s="29"/>
      <c r="C42" s="29"/>
      <c r="D42" s="29"/>
      <c r="E42" s="29"/>
      <c r="F42" s="29"/>
      <c r="G42" s="29"/>
      <c r="H42" s="112"/>
      <c r="I42" s="113" t="s">
        <v>126</v>
      </c>
      <c r="J42" s="108"/>
      <c r="K42" s="108"/>
      <c r="L42" s="108"/>
      <c r="M42" s="108"/>
      <c r="N42" s="108"/>
      <c r="O42" s="108"/>
    </row>
    <row r="43" spans="2:15" ht="12.75" customHeight="1">
      <c r="B43" s="29"/>
      <c r="C43" s="29"/>
      <c r="D43" s="29"/>
      <c r="E43" s="29"/>
      <c r="F43" s="29"/>
      <c r="G43" s="29"/>
      <c r="H43" s="29"/>
      <c r="I43" s="29"/>
      <c r="J43" s="29"/>
      <c r="K43" s="29"/>
      <c r="L43" s="29"/>
      <c r="M43" s="29"/>
      <c r="N43" s="29"/>
      <c r="O43" s="29"/>
    </row>
    <row r="49" ht="19.5" customHeight="1">
      <c r="H49" s="89"/>
    </row>
    <row r="50" ht="19.5" customHeight="1">
      <c r="H50" s="88"/>
    </row>
    <row r="51" ht="19.5" customHeight="1">
      <c r="H51" s="88"/>
    </row>
    <row r="52" ht="19.5" customHeight="1">
      <c r="H52" s="88"/>
    </row>
  </sheetData>
  <sheetProtection/>
  <mergeCells count="22">
    <mergeCell ref="H37:O38"/>
    <mergeCell ref="H27:O27"/>
    <mergeCell ref="B26:D26"/>
    <mergeCell ref="B25:C25"/>
    <mergeCell ref="B24:C24"/>
    <mergeCell ref="B23:C23"/>
    <mergeCell ref="H24:N24"/>
    <mergeCell ref="H26:O26"/>
    <mergeCell ref="B36:G36"/>
    <mergeCell ref="B35:F35"/>
    <mergeCell ref="B31:D31"/>
    <mergeCell ref="B30:D30"/>
    <mergeCell ref="B29:D29"/>
    <mergeCell ref="H28:O28"/>
    <mergeCell ref="H29:O29"/>
    <mergeCell ref="B28:D28"/>
    <mergeCell ref="B1:H1"/>
    <mergeCell ref="B3:B5"/>
    <mergeCell ref="H22:O22"/>
    <mergeCell ref="L3:O4"/>
    <mergeCell ref="C3:K4"/>
    <mergeCell ref="H23:N23"/>
  </mergeCells>
  <printOptions/>
  <pageMargins left="0.25" right="0.25" top="0.5" bottom="0.25" header="0.25" footer="0.25"/>
  <pageSetup firstPageNumber="1" useFirstPageNumber="1" fitToHeight="2" orientation="landscape" scale="95"/>
  <headerFooter alignWithMargins="0">
    <oddHeader>&amp;LCUC PROPOSED CHANGES IN RED&amp;RUNOFFICIAL</oddHeader>
    <oddFooter xml:space="preserve">&amp;L&amp;D&amp;RCODE UPDATE COMMITTEE </oddFooter>
  </headerFooter>
  <rowBreaks count="1" manualBreakCount="1">
    <brk id="20" max="255" man="1"/>
  </rowBreaks>
  <colBreaks count="1" manualBreakCount="1">
    <brk id="15" max="65535" man="1"/>
  </colBreaks>
</worksheet>
</file>

<file path=xl/worksheets/sheet5.xml><?xml version="1.0" encoding="utf-8"?>
<worksheet xmlns="http://schemas.openxmlformats.org/spreadsheetml/2006/main" xmlns:r="http://schemas.openxmlformats.org/officeDocument/2006/relationships">
  <dimension ref="B1:R33"/>
  <sheetViews>
    <sheetView showGridLines="0" zoomScale="125" zoomScaleNormal="125" zoomScalePageLayoutView="125" workbookViewId="0" topLeftCell="D4">
      <selection activeCell="R13" sqref="R13"/>
    </sheetView>
  </sheetViews>
  <sheetFormatPr defaultColWidth="10.3984375" defaultRowHeight="19.5" customHeight="1"/>
  <cols>
    <col min="1" max="1" width="0.1015625" style="1" customWidth="1"/>
    <col min="2" max="2" width="20.8984375" style="1" customWidth="1"/>
    <col min="3" max="3" width="7.5" style="1" customWidth="1"/>
    <col min="4" max="4" width="8.59765625" style="1" customWidth="1"/>
    <col min="5" max="5" width="7.3984375" style="1" customWidth="1"/>
    <col min="6" max="6" width="7.5" style="1" customWidth="1"/>
    <col min="7" max="7" width="5.5" style="1" customWidth="1"/>
    <col min="8" max="9" width="6.8984375" style="1" customWidth="1"/>
    <col min="10" max="10" width="5.8984375" style="1" customWidth="1"/>
    <col min="11" max="11" width="5.59765625" style="1" customWidth="1"/>
    <col min="12" max="12" width="5.5" style="1" customWidth="1"/>
    <col min="13" max="13" width="7.5" style="1" customWidth="1"/>
    <col min="14" max="14" width="8" style="1" customWidth="1"/>
    <col min="15" max="16384" width="10.3984375" style="1" customWidth="1"/>
  </cols>
  <sheetData>
    <row r="1" spans="2:14" ht="15">
      <c r="B1" s="203" t="s">
        <v>0</v>
      </c>
      <c r="C1" s="204"/>
      <c r="D1" s="204"/>
      <c r="E1" s="204"/>
      <c r="F1" s="204"/>
      <c r="G1" s="204"/>
      <c r="H1" s="205"/>
      <c r="I1" s="2"/>
      <c r="J1" s="2"/>
      <c r="K1" s="2"/>
      <c r="L1" s="2"/>
      <c r="M1" s="2"/>
      <c r="N1" s="2"/>
    </row>
    <row r="2" spans="2:14" ht="12.75">
      <c r="B2" s="3" t="s">
        <v>54</v>
      </c>
      <c r="C2" s="4"/>
      <c r="D2" s="4"/>
      <c r="E2" s="4"/>
      <c r="F2" s="4"/>
      <c r="G2" s="4"/>
      <c r="H2" s="4"/>
      <c r="I2" s="4"/>
      <c r="J2" s="4"/>
      <c r="K2" s="4"/>
      <c r="L2" s="4"/>
      <c r="M2" s="4"/>
      <c r="N2" s="4"/>
    </row>
    <row r="3" spans="2:14" ht="8.25" customHeight="1">
      <c r="B3" s="177" t="s">
        <v>1</v>
      </c>
      <c r="C3" s="210" t="s">
        <v>2</v>
      </c>
      <c r="D3" s="211"/>
      <c r="E3" s="211"/>
      <c r="F3" s="211"/>
      <c r="G3" s="211"/>
      <c r="H3" s="211"/>
      <c r="I3" s="211"/>
      <c r="J3" s="212"/>
      <c r="K3" s="216" t="s">
        <v>3</v>
      </c>
      <c r="L3" s="217"/>
      <c r="M3" s="218"/>
      <c r="N3" s="4"/>
    </row>
    <row r="4" spans="2:14" ht="12.75">
      <c r="B4" s="178"/>
      <c r="C4" s="213"/>
      <c r="D4" s="214"/>
      <c r="E4" s="214"/>
      <c r="F4" s="214"/>
      <c r="G4" s="214"/>
      <c r="H4" s="214"/>
      <c r="I4" s="214"/>
      <c r="J4" s="215"/>
      <c r="K4" s="219"/>
      <c r="L4" s="220"/>
      <c r="M4" s="221"/>
      <c r="N4" s="4"/>
    </row>
    <row r="5" spans="2:14" ht="48.75" customHeight="1">
      <c r="B5" s="179"/>
      <c r="C5" s="5" t="s">
        <v>4</v>
      </c>
      <c r="D5" s="6" t="s">
        <v>5</v>
      </c>
      <c r="E5" s="5" t="s">
        <v>6</v>
      </c>
      <c r="F5" s="5" t="s">
        <v>7</v>
      </c>
      <c r="G5" s="5" t="s">
        <v>8</v>
      </c>
      <c r="H5" s="5" t="s">
        <v>9</v>
      </c>
      <c r="I5" s="5" t="s">
        <v>10</v>
      </c>
      <c r="J5" s="5" t="s">
        <v>11</v>
      </c>
      <c r="K5" s="7" t="s">
        <v>12</v>
      </c>
      <c r="L5" s="8" t="s">
        <v>13</v>
      </c>
      <c r="M5" s="8" t="s">
        <v>14</v>
      </c>
      <c r="N5" s="8" t="s">
        <v>15</v>
      </c>
    </row>
    <row r="6" spans="2:14" ht="31.5" customHeight="1">
      <c r="B6" s="9" t="s">
        <v>16</v>
      </c>
      <c r="C6" s="10">
        <v>7500</v>
      </c>
      <c r="D6" s="11" t="s">
        <v>17</v>
      </c>
      <c r="E6" s="12">
        <v>75</v>
      </c>
      <c r="F6" s="12">
        <v>75</v>
      </c>
      <c r="G6" s="12">
        <v>25</v>
      </c>
      <c r="H6" s="12">
        <v>10</v>
      </c>
      <c r="I6" s="12">
        <v>20</v>
      </c>
      <c r="J6" s="12" t="s">
        <v>18</v>
      </c>
      <c r="K6" s="13">
        <v>2.5</v>
      </c>
      <c r="L6" s="14">
        <v>35</v>
      </c>
      <c r="M6" s="14" t="s">
        <v>19</v>
      </c>
      <c r="N6" s="14">
        <v>30</v>
      </c>
    </row>
    <row r="7" spans="2:14" ht="15" customHeight="1">
      <c r="B7" s="9" t="s">
        <v>20</v>
      </c>
      <c r="C7" s="15" t="s">
        <v>21</v>
      </c>
      <c r="D7" s="15" t="s">
        <v>19</v>
      </c>
      <c r="E7" s="12">
        <v>100</v>
      </c>
      <c r="F7" s="12">
        <v>200</v>
      </c>
      <c r="G7" s="12">
        <v>25</v>
      </c>
      <c r="H7" s="12">
        <v>12</v>
      </c>
      <c r="I7" s="12">
        <v>30</v>
      </c>
      <c r="J7" s="12">
        <v>30</v>
      </c>
      <c r="K7" s="13">
        <v>2.5</v>
      </c>
      <c r="L7" s="14">
        <v>35</v>
      </c>
      <c r="M7" s="14">
        <v>180</v>
      </c>
      <c r="N7" s="14">
        <v>25</v>
      </c>
    </row>
    <row r="8" spans="2:14" ht="34.5" customHeight="1">
      <c r="B8" s="16" t="s">
        <v>22</v>
      </c>
      <c r="C8" s="10">
        <v>10000</v>
      </c>
      <c r="D8" s="10" t="s">
        <v>23</v>
      </c>
      <c r="E8" s="12">
        <v>50</v>
      </c>
      <c r="F8" s="12">
        <v>150</v>
      </c>
      <c r="G8" s="12">
        <v>40</v>
      </c>
      <c r="H8" s="12">
        <v>5</v>
      </c>
      <c r="I8" s="12">
        <v>10</v>
      </c>
      <c r="J8" s="12">
        <v>10</v>
      </c>
      <c r="K8" s="13">
        <v>2.5</v>
      </c>
      <c r="L8" s="14">
        <v>35</v>
      </c>
      <c r="M8" s="14" t="s">
        <v>19</v>
      </c>
      <c r="N8" s="14">
        <v>35</v>
      </c>
    </row>
    <row r="9" spans="2:14" ht="15.75" customHeight="1">
      <c r="B9" s="17" t="s">
        <v>24</v>
      </c>
      <c r="C9" s="18">
        <v>40000</v>
      </c>
      <c r="D9" s="15" t="s">
        <v>19</v>
      </c>
      <c r="E9" s="14">
        <v>200</v>
      </c>
      <c r="F9" s="14">
        <v>200</v>
      </c>
      <c r="G9" s="14">
        <v>60</v>
      </c>
      <c r="H9" s="14" t="s">
        <v>25</v>
      </c>
      <c r="I9" s="14" t="s">
        <v>25</v>
      </c>
      <c r="J9" s="14">
        <v>30</v>
      </c>
      <c r="K9" s="13">
        <v>2.5</v>
      </c>
      <c r="L9" s="14">
        <v>35</v>
      </c>
      <c r="M9" s="14" t="s">
        <v>19</v>
      </c>
      <c r="N9" s="14">
        <v>30</v>
      </c>
    </row>
    <row r="10" spans="2:14" ht="22.5" customHeight="1">
      <c r="B10" s="17" t="s">
        <v>26</v>
      </c>
      <c r="C10" s="18">
        <v>40000</v>
      </c>
      <c r="D10" s="15" t="s">
        <v>19</v>
      </c>
      <c r="E10" s="14">
        <v>200</v>
      </c>
      <c r="F10" s="14">
        <v>200</v>
      </c>
      <c r="G10" s="14">
        <v>60</v>
      </c>
      <c r="H10" s="14" t="s">
        <v>25</v>
      </c>
      <c r="I10" s="14" t="s">
        <v>25</v>
      </c>
      <c r="J10" s="14">
        <v>30</v>
      </c>
      <c r="K10" s="13">
        <v>2.5</v>
      </c>
      <c r="L10" s="14">
        <v>35</v>
      </c>
      <c r="M10" s="14" t="s">
        <v>19</v>
      </c>
      <c r="N10" s="14">
        <v>35</v>
      </c>
    </row>
    <row r="11" spans="2:14" ht="22.5" customHeight="1">
      <c r="B11" s="17" t="s">
        <v>27</v>
      </c>
      <c r="C11" s="18">
        <v>60000</v>
      </c>
      <c r="D11" s="15" t="s">
        <v>19</v>
      </c>
      <c r="E11" s="14">
        <v>200</v>
      </c>
      <c r="F11" s="14">
        <v>200</v>
      </c>
      <c r="G11" s="14" t="s">
        <v>28</v>
      </c>
      <c r="H11" s="14" t="s">
        <v>28</v>
      </c>
      <c r="I11" s="14" t="s">
        <v>28</v>
      </c>
      <c r="J11" s="14" t="s">
        <v>28</v>
      </c>
      <c r="K11" s="13">
        <v>2.5</v>
      </c>
      <c r="L11" s="14">
        <v>35</v>
      </c>
      <c r="M11" s="14" t="s">
        <v>19</v>
      </c>
      <c r="N11" s="14">
        <v>25</v>
      </c>
    </row>
    <row r="12" spans="2:14" ht="37.5" customHeight="1">
      <c r="B12" s="17" t="s">
        <v>29</v>
      </c>
      <c r="C12" s="18" t="s">
        <v>30</v>
      </c>
      <c r="D12" s="15" t="s">
        <v>19</v>
      </c>
      <c r="E12" s="14">
        <v>80</v>
      </c>
      <c r="F12" s="14">
        <v>100</v>
      </c>
      <c r="G12" s="14">
        <v>25</v>
      </c>
      <c r="H12" s="14">
        <v>12</v>
      </c>
      <c r="I12" s="14">
        <v>30</v>
      </c>
      <c r="J12" s="14">
        <v>30</v>
      </c>
      <c r="K12" s="13">
        <v>2.5</v>
      </c>
      <c r="L12" s="14">
        <v>35</v>
      </c>
      <c r="M12" s="14">
        <v>180</v>
      </c>
      <c r="N12" s="14">
        <v>25</v>
      </c>
    </row>
    <row r="13" spans="2:18" ht="37.5" customHeight="1">
      <c r="B13" s="17" t="s">
        <v>55</v>
      </c>
      <c r="C13" s="18">
        <v>120000</v>
      </c>
      <c r="D13" s="15" t="s">
        <v>19</v>
      </c>
      <c r="E13" s="14">
        <v>200</v>
      </c>
      <c r="F13" s="14">
        <v>200</v>
      </c>
      <c r="G13" s="14" t="s">
        <v>56</v>
      </c>
      <c r="H13" s="14">
        <v>10</v>
      </c>
      <c r="I13" s="14">
        <v>25</v>
      </c>
      <c r="J13" s="14">
        <v>10</v>
      </c>
      <c r="K13" s="13">
        <v>2.5</v>
      </c>
      <c r="L13" s="14">
        <v>35</v>
      </c>
      <c r="M13" s="14" t="s">
        <v>19</v>
      </c>
      <c r="N13" s="14">
        <v>25</v>
      </c>
      <c r="R13" s="1" t="s">
        <v>119</v>
      </c>
    </row>
    <row r="14" spans="2:14" ht="24">
      <c r="B14" s="17" t="s">
        <v>31</v>
      </c>
      <c r="C14" s="18"/>
      <c r="D14" s="15"/>
      <c r="E14" s="4"/>
      <c r="F14" s="4"/>
      <c r="G14" s="14"/>
      <c r="H14" s="14"/>
      <c r="I14" s="14" t="s">
        <v>32</v>
      </c>
      <c r="J14" s="14"/>
      <c r="K14" s="14"/>
      <c r="L14" s="14"/>
      <c r="M14" s="14"/>
      <c r="N14" s="14"/>
    </row>
    <row r="15" spans="2:14" ht="12.75">
      <c r="B15" s="19" t="s">
        <v>33</v>
      </c>
      <c r="C15" s="20"/>
      <c r="D15" s="21" t="s">
        <v>19</v>
      </c>
      <c r="E15" s="20"/>
      <c r="F15" s="22" t="s">
        <v>34</v>
      </c>
      <c r="G15" s="14"/>
      <c r="H15" s="20"/>
      <c r="I15" s="14"/>
      <c r="J15" s="14"/>
      <c r="K15" s="14"/>
      <c r="L15" s="14"/>
      <c r="M15" s="14"/>
      <c r="N15" s="14"/>
    </row>
    <row r="16" spans="2:14" ht="15.75" customHeight="1">
      <c r="B16" s="17" t="s">
        <v>35</v>
      </c>
      <c r="C16" s="18">
        <v>40000</v>
      </c>
      <c r="D16" s="18" t="s">
        <v>19</v>
      </c>
      <c r="E16" s="14">
        <v>100</v>
      </c>
      <c r="F16" s="14">
        <v>150</v>
      </c>
      <c r="G16" s="14">
        <v>50</v>
      </c>
      <c r="H16" s="14">
        <v>25</v>
      </c>
      <c r="I16" s="14">
        <v>50</v>
      </c>
      <c r="J16" s="14">
        <v>30</v>
      </c>
      <c r="K16" s="13">
        <v>2.5</v>
      </c>
      <c r="L16" s="14">
        <v>35</v>
      </c>
      <c r="M16" s="14" t="s">
        <v>19</v>
      </c>
      <c r="N16" s="14">
        <v>35</v>
      </c>
    </row>
    <row r="17" spans="2:14" ht="15" customHeight="1">
      <c r="B17" s="19" t="s">
        <v>36</v>
      </c>
      <c r="C17" s="18">
        <v>40000</v>
      </c>
      <c r="D17" s="18" t="s">
        <v>19</v>
      </c>
      <c r="E17" s="14">
        <v>100</v>
      </c>
      <c r="F17" s="14">
        <v>150</v>
      </c>
      <c r="G17" s="14">
        <v>50</v>
      </c>
      <c r="H17" s="14">
        <v>25</v>
      </c>
      <c r="I17" s="14">
        <v>50</v>
      </c>
      <c r="J17" s="14">
        <v>30</v>
      </c>
      <c r="K17" s="13">
        <v>2.5</v>
      </c>
      <c r="L17" s="14">
        <v>35</v>
      </c>
      <c r="M17" s="14" t="s">
        <v>19</v>
      </c>
      <c r="N17" s="14">
        <v>35</v>
      </c>
    </row>
    <row r="18" spans="2:14" ht="12.75">
      <c r="B18" s="4"/>
      <c r="C18" s="4"/>
      <c r="D18" s="4"/>
      <c r="E18" s="4"/>
      <c r="F18" s="4"/>
      <c r="G18" s="4"/>
      <c r="H18" s="4"/>
      <c r="I18" s="4"/>
      <c r="J18" s="4"/>
      <c r="K18" s="4"/>
      <c r="L18" s="4"/>
      <c r="M18" s="4"/>
      <c r="N18" s="4"/>
    </row>
    <row r="19" spans="2:14" ht="12.75">
      <c r="B19" s="23" t="s">
        <v>37</v>
      </c>
      <c r="C19" s="24"/>
      <c r="D19" s="24"/>
      <c r="E19" s="24"/>
      <c r="F19" s="24"/>
      <c r="G19" s="24"/>
      <c r="H19" s="22" t="s">
        <v>28</v>
      </c>
      <c r="I19" s="24"/>
      <c r="J19" s="24"/>
      <c r="K19" s="24"/>
      <c r="L19" s="24"/>
      <c r="M19" s="24"/>
      <c r="N19" s="24"/>
    </row>
    <row r="20" spans="2:14" ht="12.75">
      <c r="B20" s="20" t="s">
        <v>38</v>
      </c>
      <c r="C20" s="20"/>
      <c r="D20" s="20"/>
      <c r="E20" s="20"/>
      <c r="F20" s="24"/>
      <c r="G20" s="24"/>
      <c r="H20" s="23" t="s">
        <v>39</v>
      </c>
      <c r="I20" s="24"/>
      <c r="J20" s="24"/>
      <c r="K20" s="24"/>
      <c r="L20" s="24"/>
      <c r="M20" s="24"/>
      <c r="N20" s="24"/>
    </row>
    <row r="21" spans="2:14" ht="12.75">
      <c r="B21" s="23" t="s">
        <v>40</v>
      </c>
      <c r="C21" s="24"/>
      <c r="D21" s="24"/>
      <c r="E21" s="24"/>
      <c r="F21" s="24"/>
      <c r="G21" s="24"/>
      <c r="H21" s="23" t="s">
        <v>41</v>
      </c>
      <c r="I21" s="24"/>
      <c r="J21" s="24"/>
      <c r="K21" s="24"/>
      <c r="L21" s="24"/>
      <c r="M21" s="24"/>
      <c r="N21" s="24"/>
    </row>
    <row r="22" spans="2:14" ht="12.75">
      <c r="B22" s="23" t="s">
        <v>42</v>
      </c>
      <c r="C22" s="24"/>
      <c r="D22" s="24"/>
      <c r="E22" s="24"/>
      <c r="F22" s="24"/>
      <c r="G22" s="24"/>
      <c r="H22" s="24" t="s">
        <v>43</v>
      </c>
      <c r="I22" s="24"/>
      <c r="J22" s="24"/>
      <c r="K22" s="24"/>
      <c r="L22" s="24"/>
      <c r="M22" s="24"/>
      <c r="N22" s="24"/>
    </row>
    <row r="23" spans="2:14" ht="12.75">
      <c r="B23" s="23" t="s">
        <v>44</v>
      </c>
      <c r="C23" s="24"/>
      <c r="D23" s="24"/>
      <c r="E23" s="24"/>
      <c r="F23" s="24"/>
      <c r="G23" s="24"/>
      <c r="H23" s="22" t="s">
        <v>45</v>
      </c>
      <c r="I23" s="20"/>
      <c r="J23" s="20"/>
      <c r="K23" s="20"/>
      <c r="L23" s="20"/>
      <c r="M23" s="20"/>
      <c r="N23" s="20"/>
    </row>
    <row r="24" spans="2:14" ht="12.75">
      <c r="B24" s="20" t="s">
        <v>46</v>
      </c>
      <c r="C24" s="20"/>
      <c r="D24" s="20"/>
      <c r="E24" s="20"/>
      <c r="F24" s="20"/>
      <c r="G24" s="24"/>
      <c r="H24" s="25" t="s">
        <v>61</v>
      </c>
      <c r="I24" s="20"/>
      <c r="J24" s="20"/>
      <c r="K24" s="20"/>
      <c r="L24" s="20"/>
      <c r="M24" s="20"/>
      <c r="N24" s="20"/>
    </row>
    <row r="25" spans="2:14" ht="12.75">
      <c r="B25" s="22" t="s">
        <v>25</v>
      </c>
      <c r="C25" s="24"/>
      <c r="D25" s="24"/>
      <c r="E25" s="24"/>
      <c r="F25" s="24"/>
      <c r="G25" s="24"/>
      <c r="H25" s="25" t="s">
        <v>47</v>
      </c>
      <c r="I25" s="20"/>
      <c r="J25" s="20"/>
      <c r="K25" s="20"/>
      <c r="L25" s="20"/>
      <c r="M25" s="20"/>
      <c r="N25" s="20"/>
    </row>
    <row r="26" spans="2:14" ht="12.75">
      <c r="B26" s="23" t="s">
        <v>48</v>
      </c>
      <c r="C26" s="24"/>
      <c r="D26" s="24"/>
      <c r="E26" s="24"/>
      <c r="F26" s="24"/>
      <c r="G26" s="24"/>
      <c r="H26" s="25" t="s">
        <v>49</v>
      </c>
      <c r="I26" s="20"/>
      <c r="J26" s="20"/>
      <c r="K26" s="20"/>
      <c r="L26" s="20"/>
      <c r="M26" s="20"/>
      <c r="N26" s="20"/>
    </row>
    <row r="27" spans="2:14" ht="12.75">
      <c r="B27" s="23" t="s">
        <v>50</v>
      </c>
      <c r="C27" s="24"/>
      <c r="D27" s="24"/>
      <c r="E27" s="24"/>
      <c r="F27" s="24"/>
      <c r="G27" s="24"/>
      <c r="H27" s="20" t="s">
        <v>56</v>
      </c>
      <c r="I27" s="20"/>
      <c r="J27" s="20"/>
      <c r="K27" s="20"/>
      <c r="L27" s="20"/>
      <c r="M27" s="20"/>
      <c r="N27" s="20"/>
    </row>
    <row r="28" spans="2:14" ht="12.75">
      <c r="B28" s="23" t="s">
        <v>51</v>
      </c>
      <c r="C28" s="24"/>
      <c r="D28" s="24"/>
      <c r="E28" s="24"/>
      <c r="F28" s="24"/>
      <c r="G28" s="20"/>
      <c r="H28" s="22" t="s">
        <v>57</v>
      </c>
      <c r="I28" s="24"/>
      <c r="J28" s="24"/>
      <c r="K28" s="24"/>
      <c r="L28" s="24"/>
      <c r="M28" s="24"/>
      <c r="N28" s="24"/>
    </row>
    <row r="29" spans="2:14" ht="12.75">
      <c r="B29" s="23" t="s">
        <v>52</v>
      </c>
      <c r="C29" s="20"/>
      <c r="D29" s="20"/>
      <c r="E29" s="20"/>
      <c r="F29" s="20"/>
      <c r="G29" s="20"/>
      <c r="H29" s="23" t="s">
        <v>58</v>
      </c>
      <c r="I29" s="24"/>
      <c r="J29" s="24"/>
      <c r="K29" s="24"/>
      <c r="L29" s="24"/>
      <c r="M29" s="24"/>
      <c r="N29" s="24"/>
    </row>
    <row r="30" spans="2:14" ht="12.75">
      <c r="B30" s="26" t="s">
        <v>53</v>
      </c>
      <c r="C30" s="20"/>
      <c r="D30" s="20"/>
      <c r="E30" s="20"/>
      <c r="F30" s="20"/>
      <c r="G30" s="20"/>
      <c r="H30" s="22" t="s">
        <v>59</v>
      </c>
      <c r="I30" s="20"/>
      <c r="J30" s="20"/>
      <c r="K30" s="20"/>
      <c r="L30" s="20"/>
      <c r="M30" s="20"/>
      <c r="N30" s="20"/>
    </row>
    <row r="31" spans="2:14" ht="12.75">
      <c r="B31" s="20"/>
      <c r="C31" s="20"/>
      <c r="D31" s="20"/>
      <c r="E31" s="20"/>
      <c r="F31" s="20"/>
      <c r="G31" s="20"/>
      <c r="H31" s="23" t="s">
        <v>60</v>
      </c>
      <c r="I31" s="24"/>
      <c r="J31" s="24"/>
      <c r="K31" s="24"/>
      <c r="L31" s="24"/>
      <c r="M31" s="24"/>
      <c r="N31" s="24"/>
    </row>
    <row r="32" spans="2:14" ht="12.75">
      <c r="B32" s="20"/>
      <c r="C32" s="20"/>
      <c r="D32" s="20"/>
      <c r="E32" s="20"/>
      <c r="F32" s="20"/>
      <c r="G32" s="20"/>
      <c r="H32" s="23"/>
      <c r="I32" s="24"/>
      <c r="J32" s="24"/>
      <c r="K32" s="24"/>
      <c r="L32" s="24"/>
      <c r="M32" s="24"/>
      <c r="N32" s="24"/>
    </row>
    <row r="33" spans="2:14" ht="12.75">
      <c r="B33" s="20"/>
      <c r="C33" s="20"/>
      <c r="D33" s="20"/>
      <c r="E33" s="20"/>
      <c r="F33" s="20"/>
      <c r="G33" s="20"/>
      <c r="H33" s="23"/>
      <c r="I33" s="24"/>
      <c r="J33" s="24"/>
      <c r="K33" s="24"/>
      <c r="L33" s="24"/>
      <c r="M33" s="24"/>
      <c r="N33" s="24"/>
    </row>
  </sheetData>
  <sheetProtection/>
  <mergeCells count="4">
    <mergeCell ref="B1:H1"/>
    <mergeCell ref="B3:B5"/>
    <mergeCell ref="C3:J4"/>
    <mergeCell ref="K3:M4"/>
  </mergeCells>
  <printOptions/>
  <pageMargins left="0.25" right="0.25" top="0" bottom="0" header="0.25" footer="0.25"/>
  <pageSetup firstPageNumber="1" useFirstPageNumber="1" orientation="landscape"/>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Marie</dc:creator>
  <cp:keywords/>
  <dc:description/>
  <cp:lastModifiedBy>Jeff Vidakovich</cp:lastModifiedBy>
  <cp:lastPrinted>2017-10-04T20:13:39Z</cp:lastPrinted>
  <dcterms:created xsi:type="dcterms:W3CDTF">2014-12-08T12:44:10Z</dcterms:created>
  <dcterms:modified xsi:type="dcterms:W3CDTF">2019-09-23T12:56:00Z</dcterms:modified>
  <cp:category/>
  <cp:version/>
  <cp:contentType/>
  <cp:contentStatus/>
</cp:coreProperties>
</file>